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3.1821.0/91191819 Testing Equipment Kit/02. Tender/"/>
    </mc:Choice>
  </mc:AlternateContent>
  <xr:revisionPtr revIDLastSave="335" documentId="8_{801DB2FC-07F8-458C-BA36-DA0F80AD5C96}" xr6:coauthVersionLast="47" xr6:coauthVersionMax="47" xr10:uidLastSave="{A3FDD20F-D94D-4966-B89B-D83CD8C3DA9D}"/>
  <bookViews>
    <workbookView xWindow="-110" yWindow="-110" windowWidth="38620" windowHeight="21100" tabRatio="890" xr2:uid="{00000000-000D-0000-FFFF-FFFF00000000}"/>
  </bookViews>
  <sheets>
    <sheet name="Запрошення" sheetId="3" r:id="rId1"/>
    <sheet name="Документи" sheetId="40" r:id="rId2"/>
    <sheet name="Додаток 1_Специфікація" sheetId="51" r:id="rId3"/>
    <sheet name="Додаток 2 КП на товари" sheetId="41" r:id="rId4"/>
    <sheet name="Додаток 3 ТП на товари" sheetId="48" r:id="rId5"/>
    <sheet name="Додаток 4_Адреси поставки" sheetId="52"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1_Специфікація'!$A$2:$J$122</definedName>
    <definedName name="Answer" localSheetId="3">[1]legend!$G$2:$G$5</definedName>
    <definedName name="Answer" localSheetId="4">[1]legend!$G$2:$G$5</definedName>
    <definedName name="Answer">[1]legend!$G$2:$G$5</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'[3]Dropdown menu'!$G$8:$G$12</definedName>
    <definedName name="Justification_for_non_neutral_specification">'[2]Dropdown menu'!$G$8:$G$12</definedName>
    <definedName name="_xlnm.Print_Area" localSheetId="3">'Додаток 2 КП на товари'!$A$1:$I$32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'[3]Dropdown menu'!$G$1:$G$3</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48" l="1"/>
  <c r="F7" i="48"/>
  <c r="C7" i="48"/>
  <c r="B7" i="48"/>
  <c r="G7" i="41"/>
  <c r="F7" i="41"/>
  <c r="C7" i="41"/>
  <c r="B7" i="41"/>
  <c r="F3" i="52"/>
  <c r="D2" i="48" l="1"/>
  <c r="I7" i="41"/>
  <c r="I8" i="41" l="1"/>
  <c r="A7" i="48"/>
  <c r="F26" i="3" l="1"/>
  <c r="D9" i="48" l="1"/>
  <c r="D12" i="41"/>
  <c r="J5" i="3"/>
  <c r="D2" i="41"/>
  <c r="M22" i="3" l="1"/>
  <c r="J18" i="3"/>
  <c r="K22" i="3"/>
  <c r="L10" i="3"/>
  <c r="M26" i="3"/>
  <c r="E10" i="3" l="1"/>
</calcChain>
</file>

<file path=xl/sharedStrings.xml><?xml version="1.0" encoding="utf-8"?>
<sst xmlns="http://schemas.openxmlformats.org/spreadsheetml/2006/main" count="607" uniqueCount="506">
  <si>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</si>
  <si>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</si>
  <si>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</si>
  <si>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</si>
  <si>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</si>
  <si>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</si>
  <si>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</si>
  <si>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</si>
  <si>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</si>
  <si>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</si>
  <si>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</si>
  <si>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</si>
  <si>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</si>
  <si>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</si>
  <si>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</si>
  <si>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</si>
  <si>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</si>
  <si>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</si>
  <si>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</si>
  <si>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</si>
  <si>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</si>
  <si>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</si>
  <si>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</si>
  <si>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</si>
  <si>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</si>
  <si>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</si>
  <si>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</si>
  <si>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</si>
  <si>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</si>
  <si>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</si>
  <si>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</si>
  <si>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</si>
  <si>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</si>
  <si>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</si>
  <si>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</si>
  <si>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</si>
  <si>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</si>
  <si>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</si>
  <si>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</si>
  <si>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</si>
  <si>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Додаток 2/ Annex 2</t>
  </si>
  <si>
    <t>Комерційна пропозиція до тендеру №</t>
  </si>
  <si>
    <t>№ п/п</t>
  </si>
  <si>
    <t>Посада</t>
  </si>
  <si>
    <t>Підпис</t>
  </si>
  <si>
    <t xml:space="preserve">Прізвище, Ім'я </t>
  </si>
  <si>
    <t>Печатка</t>
  </si>
  <si>
    <t>/Signing information</t>
  </si>
  <si>
    <t>№</t>
  </si>
  <si>
    <t>Delivery address</t>
  </si>
  <si>
    <t>Адреса доставки</t>
  </si>
  <si>
    <t>Recipient organization (optional)</t>
  </si>
  <si>
    <t>Організація-отримувач (опціонально)</t>
  </si>
  <si>
    <t>Кількість для постачання в шт. / Quantity for delivery, pcs</t>
  </si>
  <si>
    <t xml:space="preserve">Питання, що надходять найчастіше </t>
  </si>
  <si>
    <t>1) Чи можемо ми взяти участь у тендері, який розміщений на сайті GIZ?</t>
  </si>
  <si>
    <t>Так, це відкритий тендер, тому будь-яка компанія може взяти в ньому участь.</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</si>
  <si>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</si>
  <si>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</si>
  <si>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</si>
  <si>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</si>
  <si>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</si>
  <si>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</si>
  <si>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</si>
  <si>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</si>
  <si>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</si>
  <si>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</si>
  <si>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</si>
  <si>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</si>
  <si>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</si>
  <si>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</si>
  <si>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</si>
  <si>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</si>
  <si>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</si>
  <si>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</si>
  <si>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</si>
  <si>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</si>
  <si>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</si>
  <si>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</si>
  <si>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</si>
  <si>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</si>
  <si>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</si>
  <si>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</si>
  <si>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</si>
  <si>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</si>
  <si>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</si>
  <si>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</si>
  <si>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</si>
  <si>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</si>
  <si>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</si>
  <si>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</si>
  <si>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</si>
  <si>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</si>
  <si>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</si>
  <si>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</si>
  <si>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</si>
  <si>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</si>
  <si>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</si>
  <si>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</si>
  <si>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</si>
  <si>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</si>
  <si>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</si>
  <si>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</si>
  <si>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</si>
  <si>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</si>
  <si>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</si>
  <si>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</si>
  <si>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</si>
  <si>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</si>
  <si>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</si>
  <si>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</si>
  <si>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</si>
  <si>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</si>
  <si>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</si>
  <si>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</si>
  <si>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</si>
  <si>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</si>
  <si>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</si>
  <si>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</si>
  <si>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</si>
  <si>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</si>
  <si>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</si>
  <si>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</si>
  <si>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</si>
  <si>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</si>
  <si>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</si>
  <si>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</si>
  <si>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</si>
  <si>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</si>
  <si>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</si>
  <si>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</si>
  <si>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</si>
  <si>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</si>
  <si>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</si>
  <si>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</si>
  <si>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</si>
  <si>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</si>
  <si>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</si>
  <si>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</si>
  <si>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</si>
  <si>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</si>
  <si>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</si>
  <si>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</si>
  <si>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</si>
  <si>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</si>
  <si>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</si>
  <si>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</si>
  <si>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</si>
  <si>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</si>
  <si>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</si>
  <si>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</si>
  <si>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</si>
  <si>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</si>
  <si>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</si>
  <si>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</si>
  <si>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</si>
  <si>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</si>
  <si>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</si>
  <si>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</si>
  <si>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https://www.giz.de/en/worldwide/63065.html
</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</si>
  <si>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https://www.giz.de/en/worldwide/63065.html 
</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</si>
  <si>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</si>
  <si>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</si>
  <si>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</si>
  <si>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</si>
  <si>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</si>
  <si>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</si>
  <si>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</si>
  <si>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</si>
  <si>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</si>
  <si>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</si>
  <si>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</si>
  <si>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t>
  </si>
  <si>
    <t xml:space="preserve">Проект Договору на закупівлю Товару у розділі "Умови закупівель Товару": 
https://www.giz.de/en/worldwide/63065.html </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</si>
  <si>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</si>
  <si>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</si>
  <si>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</si>
  <si>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t>
  </si>
  <si>
    <t>Draft of the Contract for the purchase of Goods in para "Terms of purchase of goods": https://www.giz.de/en/worldwide/63065.html</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</si>
  <si>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</si>
  <si>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</si>
  <si>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</si>
  <si>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</si>
  <si>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</si>
  <si>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</si>
  <si>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</si>
  <si>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</si>
  <si>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</si>
  <si>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</si>
  <si>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</si>
  <si>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</si>
  <si>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</si>
  <si>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</si>
  <si>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</si>
  <si>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</si>
  <si>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</si>
  <si>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</si>
  <si>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</si>
  <si>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</si>
  <si>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</si>
  <si>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</si>
  <si>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</si>
  <si>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</si>
  <si>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</si>
  <si>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</si>
  <si>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</si>
  <si>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</si>
  <si>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Бажаний термін постачання /
desired deadline for delivery</t>
  </si>
  <si>
    <t xml:space="preserve">календарних днів з дати укладання договору з правом дострокової поставки /
calendar days from the date of conclusion of contract with the right of early delivery </t>
  </si>
  <si>
    <t>Строк дії проекту до:
The project is valid until:</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</si>
  <si>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</si>
  <si>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</si>
  <si>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</si>
  <si>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</si>
  <si>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</si>
  <si>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</si>
  <si>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</si>
  <si>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</si>
  <si>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</si>
  <si>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</si>
  <si>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</si>
  <si>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</si>
  <si>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</si>
  <si>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r>
      <t xml:space="preserve">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t>
    </r>
    <r>
      <rPr>
        <sz val="10"/>
        <rFont val="Arial"/>
        <family val="2"/>
      </rPr>
      <t>Інформація про відповідність запропонованого предмету закупівлі повинна бути підтверджена:</t>
    </r>
  </si>
  <si>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</si>
  <si>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</si>
  <si>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</si>
  <si>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</si>
  <si>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</si>
  <si>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</si>
  <si>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</si>
  <si>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</si>
  <si>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</si>
  <si>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</si>
  <si>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</si>
  <si>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</si>
  <si>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r>
      <t xml:space="preserve">Усі ціни включають усі відповідні збори та витрати, які повинен сплатити </t>
    </r>
    <r>
      <rPr>
        <sz val="10"/>
        <color theme="1"/>
        <rFont val="Arial"/>
        <family val="2"/>
      </rPr>
      <t>Учасник</t>
    </r>
    <r>
      <rPr>
        <sz val="9"/>
        <color theme="1"/>
        <rFont val="Arial"/>
        <family val="2"/>
      </rPr>
      <t>,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r>
  </si>
  <si>
    <t>All prices include all applicable charges and expenses to be paid by the Bidder, that includes, but is not limited to: price of Goods, packaging of Goods, addsress delivery of Goods, unloading, delivery of the goods to the destination place by address delivery.</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</si>
  <si>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https://www.giz.de/en/worldwide/63065.html
</t>
  </si>
  <si>
    <r>
      <t xml:space="preserve">Запропонований Учасником термін постачання /
proposed by the Bidder deadline for delivery
</t>
    </r>
    <r>
      <rPr>
        <b/>
        <sz val="10"/>
        <color theme="4"/>
        <rFont val="Arial"/>
        <family val="2"/>
      </rPr>
      <t>(заповнюється учасником)
(filled in by the bidder)</t>
    </r>
  </si>
  <si>
    <t>/Technical bid for Tender</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</si>
  <si>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https://www.giz.de/en/worldwide/63065.html
</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</si>
  <si>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</si>
  <si>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</si>
  <si>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</si>
  <si>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</si>
  <si>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</si>
  <si>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</si>
  <si>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</si>
  <si>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r>
      <rPr>
        <b/>
        <sz val="10"/>
        <color theme="1"/>
        <rFont val="Arial"/>
        <family val="2"/>
      </rPr>
      <t>For private entrepreneur: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</si>
  <si>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private entrepreneur: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</si>
  <si>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 </t>
    </r>
    <r>
      <rPr>
        <sz val="10"/>
        <color theme="1"/>
        <rFont val="Arial"/>
        <family val="2"/>
      </rPr>
      <t xml:space="preserve">Document of establishment of such association;      
- Letter stating information regarding authorized representative of the association of participants;
- Extract from The United State Register of Legal Entities, Individual Entrepreneurs and Public Organizations of Ukraine, with valid data as of the date of submission of the bid. </t>
    </r>
  </si>
  <si>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</si>
  <si>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t>Випробувальний комплекс</t>
  </si>
  <si>
    <t>Testing equipment kit</t>
  </si>
  <si>
    <t>а) зразок технічного паспорта</t>
  </si>
  <si>
    <t>a) sample technical passport</t>
  </si>
  <si>
    <t>b) declarations of compliance with the technical regulations, which confirm the compliance of the installation with the standards: DSTU EN 61010-1:2014 (EN 61010 1:2010), DSTU EN 61326-1:2016 (EN 61326-1:2013)</t>
  </si>
  <si>
    <t>c)  title page of the device verification methodology, approved by the authorized metrological institutions of Ukraine</t>
  </si>
  <si>
    <t>d) Technical characteristics and parameters of the proposed equipment must be confirmed by the manufacturer's documentation (catalogs, brochures) that are publicly available. The participant must provide a link to the official website of the manufacturer with this documentation.</t>
  </si>
  <si>
    <t>б) декларації про відповідність технічного регламенту, які підтверджують відповідність установки стандартам: ДСТУ EN 61010-1:2014 (EN 61010 1:2010), ДСТУ EN 61326-1:2016 (EN 61326-1:2013)</t>
  </si>
  <si>
    <t>в) титульний аркуш методики повірки пристрою затверджена уповноваженими метрологічними установами України</t>
  </si>
  <si>
    <t>г) Технічні характеристики та параметри обладнання що пропонується мають підтверджуватися документацією заводу-виробника (каталоги, брошури), що розміщені у загальному доступі. Учасник має надати посилання на офіційний сайт заводу-виробника з цією документацією.</t>
  </si>
  <si>
    <t>Позиція № / Position #</t>
  </si>
  <si>
    <t xml:space="preserve">Technical Specification
</t>
  </si>
  <si>
    <t xml:space="preserve">Технічна Специфікація 
</t>
  </si>
  <si>
    <t>Одиниця виміру / Unit of Measurement (UoM)</t>
  </si>
  <si>
    <t>Кількість / Quantity</t>
  </si>
  <si>
    <t>Testing equipment kit  for multi-phase checking of relay protection and commissioning works</t>
  </si>
  <si>
    <t>Випробувальний  комплекс для багатофазної                                перевірки релейного                               захисту та пусконалагоджувальних робіт</t>
  </si>
  <si>
    <t>Test device for relay protection with the following thechnical parameters (not worse than):</t>
  </si>
  <si>
    <t xml:space="preserve">1. Характеристики випробувальної установки для перевірки пристроїв РЗА (не гірше ніж):
</t>
  </si>
  <si>
    <t>не менше 24 місяців з моменту поставки/ at least 24 months from the date of delivery</t>
  </si>
  <si>
    <t>шт/pcs</t>
  </si>
  <si>
    <t>CURRENT SOURCES</t>
  </si>
  <si>
    <t>ДЖЕРЕЛА СТРУМУ</t>
  </si>
  <si>
    <t>Quantity, pcs, at least</t>
  </si>
  <si>
    <t>Кількість, шт, не менш</t>
  </si>
  <si>
    <t>Output current, A, not less than</t>
  </si>
  <si>
    <t>Вихідний струм, А, не менш</t>
  </si>
  <si>
    <t>- alternating current in six-phase mode</t>
  </si>
  <si>
    <t>6 x 0-32</t>
  </si>
  <si>
    <t>- змінного струму в шестифазному режимі</t>
  </si>
  <si>
    <t>6 х 0-32</t>
  </si>
  <si>
    <t>- alternating current in three-phase mode</t>
  </si>
  <si>
    <t>3 x 0-64</t>
  </si>
  <si>
    <t>- змінного струму в трифазному режимі</t>
  </si>
  <si>
    <t>3 х 0-64</t>
  </si>
  <si>
    <t>- alternating current in single-phase mode</t>
  </si>
  <si>
    <t>1 x 0-128</t>
  </si>
  <si>
    <t>- змінного струму в однофазному режимі</t>
  </si>
  <si>
    <t>1 х 0-128</t>
  </si>
  <si>
    <t>- DC in single-channel mode</t>
  </si>
  <si>
    <t>1 x 0-180</t>
  </si>
  <si>
    <t>- постійного струму в одноканальному режимі</t>
  </si>
  <si>
    <t>1 х 0-180</t>
  </si>
  <si>
    <t>Minimum current change step, mA, no more than</t>
  </si>
  <si>
    <t>Мінімальний крок зміни струму, мА, не більше</t>
  </si>
  <si>
    <t>Maximum output voltage (amplitude value, without auxiliary equipment), V, not less:</t>
  </si>
  <si>
    <t>Максимальна вихідна напруга (амплітудне значення, без допоміжного обладнання), В, не меншe:</t>
  </si>
  <si>
    <t>- in six-phase mode</t>
  </si>
  <si>
    <t>- в шестифазному режимі</t>
  </si>
  <si>
    <t>- in three-phase mode</t>
  </si>
  <si>
    <t>- в трифазному режимі</t>
  </si>
  <si>
    <t>- in single-phase mode</t>
  </si>
  <si>
    <t>- в однофазному режимі</t>
  </si>
  <si>
    <t>Maximum output power, VA/W, not less:</t>
  </si>
  <si>
    <t>Максимальна вихідна потужність, ВА/Вт, не менш:</t>
  </si>
  <si>
    <t>Accuracy is guaranteed, no more</t>
  </si>
  <si>
    <t>0.2% of measured value, 
+0.1% of range.</t>
  </si>
  <si>
    <t>Точність гарантована, не більше</t>
  </si>
  <si>
    <t>0,2% спр., 
+0,1% діап.</t>
  </si>
  <si>
    <t>VOLTAGE SOURCES</t>
  </si>
  <si>
    <t>ДЖЕРЕЛА НАПРУГИ</t>
  </si>
  <si>
    <t>Output voltage, V, not less than</t>
  </si>
  <si>
    <t>Вихідна напруга, В, не менш</t>
  </si>
  <si>
    <t>- alternating current in four-phase mode</t>
  </si>
  <si>
    <t>4 x 0-300</t>
  </si>
  <si>
    <t>- змінного струму в чотирифазному режимі</t>
  </si>
  <si>
    <t>4 х 0-300</t>
  </si>
  <si>
    <t>- alternating current in two-phase mode</t>
  </si>
  <si>
    <t>2 x 0-600</t>
  </si>
  <si>
    <t>- змінного струму в двофазному режимі</t>
  </si>
  <si>
    <t>2 х 0-600</t>
  </si>
  <si>
    <t>- direct current</t>
  </si>
  <si>
    <t>- постійного струму</t>
  </si>
  <si>
    <t>The minimum voltage change step in the automatic ranges, mV, is no more:</t>
  </si>
  <si>
    <t>Мінімальний крок зміни напруги в автоматичних діапазонах,             мВ, не більш:</t>
  </si>
  <si>
    <t>- 150 V</t>
  </si>
  <si>
    <t>- 150 В</t>
  </si>
  <si>
    <t>- 300 V</t>
  </si>
  <si>
    <t>- 300 В</t>
  </si>
  <si>
    <t>4 x 75</t>
  </si>
  <si>
    <t>4 х 75</t>
  </si>
  <si>
    <t>3 x 100</t>
  </si>
  <si>
    <t>3 х 100</t>
  </si>
  <si>
    <t>1 x 275</t>
  </si>
  <si>
    <t>1 х 275</t>
  </si>
  <si>
    <t xml:space="preserve"> - DC in 1-channel mode</t>
  </si>
  <si>
    <t>1 x 420</t>
  </si>
  <si>
    <t xml:space="preserve"> - постійного струму в 1-канальному режимі</t>
  </si>
  <si>
    <t>1 х 420</t>
  </si>
  <si>
    <t>Accuracy guaranteed, no more</t>
  </si>
  <si>
    <t>CONNECTING CURRENT AND VOLTAGE SOURCES TO THE OBJECT</t>
  </si>
  <si>
    <t>ПІДКЛЮЧЕННЯ ДЖЕРЕЛ СТРУМУ ТА НАПРУГИ ДО ОБ’ЄКТУ</t>
  </si>
  <si>
    <t xml:space="preserve">Single-pole sockets of current sources (for a safety plug of 4 mm), pcs., not less than </t>
  </si>
  <si>
    <t xml:space="preserve">Однополюсні гнізда джерел струму (для       безпечного штекеру 4 мм), шт., не менш </t>
  </si>
  <si>
    <t>Single-pole sockets of voltage sources (for a safety plug of 4 mm), pcs., not less than</t>
  </si>
  <si>
    <t>Однополюсні гнізда джерел напруги (для безпечного штекеру 4 мм), шт., не менш</t>
  </si>
  <si>
    <t>CURRENT AND VOLTAGE SOURCES (general parameters)</t>
  </si>
  <si>
    <t>ДЖЕРЕЛА СТРУМУ ТА НАПРУГИ (загальні параметри)</t>
  </si>
  <si>
    <t>The range of change in the frequency of the signal of current and voltage sources, Hz, is no worse</t>
  </si>
  <si>
    <t>10-1000</t>
  </si>
  <si>
    <t>Діапазон зміни частоти сигналу джерел струму і напруги, Гц, не гірше</t>
  </si>
  <si>
    <t>Harmonic / interharmonic range, Hz, not worse:</t>
  </si>
  <si>
    <t>Діапазон гармонік / інтергармоник, Гц, не гірше:</t>
  </si>
  <si>
    <t>-Voltage</t>
  </si>
  <si>
    <t>10 - 3000</t>
  </si>
  <si>
    <t>- напруга</t>
  </si>
  <si>
    <t>-current</t>
  </si>
  <si>
    <t>10 - 1000</t>
  </si>
  <si>
    <t>- струм</t>
  </si>
  <si>
    <t>Minimum frequency change step, Hz, no more than</t>
  </si>
  <si>
    <t>Мінімальний крок зміни частоти,  Гц, не більше</t>
  </si>
  <si>
    <t>Minimum phase change step, no more</t>
  </si>
  <si>
    <t>Мінімальний крок зміни фази, не більше</t>
  </si>
  <si>
    <t>Accuracy guaranteed, 0, no more:</t>
  </si>
  <si>
    <t>Точність гарантована, 0, не більше:</t>
  </si>
  <si>
    <t>&lt;0,30</t>
  </si>
  <si>
    <t>DC VOLTAGE SOURCE (OPERATING CURRENT)</t>
  </si>
  <si>
    <t>ДЖЕРЕЛО НАПРУГИ ПОСТІЙНОГО СТРУМУ (оперативний струм)</t>
  </si>
  <si>
    <t>Output voltage range, V, not worse:</t>
  </si>
  <si>
    <t>15-255</t>
  </si>
  <si>
    <t>Діапазон вихідної напруги, В, не гірше:</t>
  </si>
  <si>
    <t>Maximum output current, A, not less than</t>
  </si>
  <si>
    <t>Максимальний вихідний струм, А, не менш</t>
  </si>
  <si>
    <t>BINARY OUTPUTS (relay)</t>
  </si>
  <si>
    <t>ДВІЙКОВІ ВИХОДИ (реле)</t>
  </si>
  <si>
    <t>Quantity, no less</t>
  </si>
  <si>
    <t>Кількість, не менш</t>
  </si>
  <si>
    <t>Switching capacity at alternating current, not less:</t>
  </si>
  <si>
    <t>Комутаційна здатність при змінному струмі, не менше:</t>
  </si>
  <si>
    <t>- voltage, V</t>
  </si>
  <si>
    <t>- напруга, В</t>
  </si>
  <si>
    <t>- current, A</t>
  </si>
  <si>
    <t>- струм, А</t>
  </si>
  <si>
    <t>- power, VA</t>
  </si>
  <si>
    <t>- потужність, ВА</t>
  </si>
  <si>
    <t>Switching capacity at direct current, not less:</t>
  </si>
  <si>
    <t>Комутаційна здатність при постійному струмі,              не менш:</t>
  </si>
  <si>
    <t>- Power, W</t>
  </si>
  <si>
    <t>- потужність, Вт</t>
  </si>
  <si>
    <t>BINARY INPUTS</t>
  </si>
  <si>
    <t>ДВІЙКОВІ ВХОДИ</t>
  </si>
  <si>
    <t>Quantity, pcs., at least</t>
  </si>
  <si>
    <t>Кількість, шт., не менш</t>
  </si>
  <si>
    <t>Triggering criteria:</t>
  </si>
  <si>
    <t>Критерії спрацювання:</t>
  </si>
  <si>
    <t>- switching from "dry" contacts</t>
  </si>
  <si>
    <t>yes</t>
  </si>
  <si>
    <t>- переключення від «сухих» контактів</t>
  </si>
  <si>
    <t>так</t>
  </si>
  <si>
    <t>- Switching at a potential signal</t>
  </si>
  <si>
    <t>- переключення при потенціальному сигналі</t>
  </si>
  <si>
    <t>-Max. voltage threshold, V</t>
  </si>
  <si>
    <t>0-300</t>
  </si>
  <si>
    <t>- макс. порогове значення напруги, В</t>
  </si>
  <si>
    <t>Voltage ranges, V</t>
  </si>
  <si>
    <t>Діапазони напруги, В</t>
  </si>
  <si>
    <t>Sample rate, kHz, not less than</t>
  </si>
  <si>
    <t>Частота дискретизації, кГц, не менш</t>
  </si>
  <si>
    <t>CONNECTING BINARY INPUTS TO AN OBJECT</t>
  </si>
  <si>
    <t>ПІДКЛЮЧЕННЯ ДВІЙКОВИХ ВХОДІВ ДО ОБ’ЄКТУ</t>
  </si>
  <si>
    <t>Single-pole sockets (for 4 mm safety plug), pcs., not less than</t>
  </si>
  <si>
    <t>Однополюсні гнізда (для безпечного штекеру 4 мм), шт., не менш</t>
  </si>
  <si>
    <t>Ethernet communication interfaces</t>
  </si>
  <si>
    <t>Інтерфейси зв’язку Ethernet</t>
  </si>
  <si>
    <t>Ethernet ports, quantity</t>
  </si>
  <si>
    <t>Порти Ethernet, кількість</t>
  </si>
  <si>
    <t>USB Communication Interfaces</t>
  </si>
  <si>
    <t>Інтерфейси зв’язку USB</t>
  </si>
  <si>
    <t>USB ports, quantity</t>
  </si>
  <si>
    <t>Порти USB, кількість</t>
  </si>
  <si>
    <t>USB Ports, Type</t>
  </si>
  <si>
    <t>1 x USB Type B</t>
  </si>
  <si>
    <t>Порти USB, тип</t>
  </si>
  <si>
    <t>1 x USB тип B</t>
  </si>
  <si>
    <t>Power:</t>
  </si>
  <si>
    <t>Електроживлення:</t>
  </si>
  <si>
    <t xml:space="preserve"> -type</t>
  </si>
  <si>
    <t>1 phase, AS</t>
  </si>
  <si>
    <t xml:space="preserve"> - тип</t>
  </si>
  <si>
    <t>1 фазне, АС</t>
  </si>
  <si>
    <t>- rated voltage, V</t>
  </si>
  <si>
    <t>187-253</t>
  </si>
  <si>
    <t>- номінальна напруга, В</t>
  </si>
  <si>
    <t>- rated frequency, Hz</t>
  </si>
  <si>
    <t>- номінальна частота, Гц</t>
  </si>
  <si>
    <t>2. MINIMUM SOFTWARE BUNDLE</t>
  </si>
  <si>
    <t>2. МІНІМАЛЬНА КОМПЛЕКТАЦІЯ ПРОГРАМНОГО ЗАБЕЗПЕЧЕННЯ</t>
  </si>
  <si>
    <t>Manual control</t>
  </si>
  <si>
    <t>Ручне керування</t>
  </si>
  <si>
    <t>Creating and executing state sequences</t>
  </si>
  <si>
    <t>Створення та виконання послідовностей станів</t>
  </si>
  <si>
    <t xml:space="preserve">Linear signal change </t>
  </si>
  <si>
    <t xml:space="preserve">Лінійна зміна сигналу </t>
  </si>
  <si>
    <t>Playing COMTRADE Files</t>
  </si>
  <si>
    <t>Відтворення файлів COMTRADE</t>
  </si>
  <si>
    <t>Harmonic generator</t>
  </si>
  <si>
    <t>Генератор гармонік</t>
  </si>
  <si>
    <t>Controlling the position of binary inputs/outputs</t>
  </si>
  <si>
    <t>Контроль положення двійкових входів/виходів</t>
  </si>
  <si>
    <t>Simulation of a power switch</t>
  </si>
  <si>
    <t>Моделювання силового вимикача</t>
  </si>
  <si>
    <t>Operating Voltage Source Control</t>
  </si>
  <si>
    <t>Керування джерелом оперативної напруги</t>
  </si>
  <si>
    <t>Creating and executing test templates for multifunctional URZA</t>
  </si>
  <si>
    <t>Створення та виконання шаблонів тестування багатофункціональних УРЗА</t>
  </si>
  <si>
    <t>Tracking the availability of software updates from the installation</t>
  </si>
  <si>
    <t>Відстеження наявності оновлень ПЗ установки</t>
  </si>
  <si>
    <t>Checking remote relays on the plane of resistances</t>
  </si>
  <si>
    <t>Перевірка дистанційних реле на площині опорів</t>
  </si>
  <si>
    <t>Checking 3-phase diffs. Relay</t>
  </si>
  <si>
    <t>Перевірка 3-фазних дифф. реле</t>
  </si>
  <si>
    <t>Editing and playback of COMTRADE files</t>
  </si>
  <si>
    <t>Редагування та відтворення файлів COMTRADE</t>
  </si>
  <si>
    <t>GENERAL SOFTWARE REQUIREMENTS</t>
  </si>
  <si>
    <t>ЗАГАЛЬНІ ВИМОГИ ДО ПРОГРАМНОГО ЗАБЕЗПЕЧЕННЯ</t>
  </si>
  <si>
    <t>Ukrainian User Interface Language</t>
  </si>
  <si>
    <t>Українська мова інтерфейсу користувача</t>
  </si>
  <si>
    <t>Ukrainian language of the contextual assistance system</t>
  </si>
  <si>
    <t>Українська мова системи контекстної допомоги</t>
  </si>
  <si>
    <t>Creation and archival preservation of test protocols in Ukrainian</t>
  </si>
  <si>
    <t>Створення та архівне збереження протоколів випробувань Українською мовою</t>
  </si>
  <si>
    <t>Ability to install software on any number of control PCs</t>
  </si>
  <si>
    <t>Можливість встановлення ПЗ на будь-яку кількість ПК керування</t>
  </si>
  <si>
    <t>Availability of a training course in Ukrainian (online or offline)</t>
  </si>
  <si>
    <t>Наявність навчального курсу українською мовою (онлайн чи оффлайн)</t>
  </si>
  <si>
    <t>3. MINIMUM DELIVERY SET</t>
  </si>
  <si>
    <t>3. МІНІМАЛЬНИЙ КОМПЛЕКТ ПОСТАВКИ</t>
  </si>
  <si>
    <t>Test installation, set.</t>
  </si>
  <si>
    <t>Перевірочна установка, компл.</t>
  </si>
  <si>
    <t>Soft bag for carrying the installation</t>
  </si>
  <si>
    <t>М’яка сумка для перенесення установки</t>
  </si>
  <si>
    <t xml:space="preserve">Complete cables and accessories (standard set) for connecting the installation to the test object, set. </t>
  </si>
  <si>
    <t xml:space="preserve">Комплектні кабелі та приладдя (стандартний набір) для підключення установки до об'єкту випробувань, компл. </t>
  </si>
  <si>
    <t>Ethernet cable to connect the unit to the computer:</t>
  </si>
  <si>
    <t>Кабель Ethernet для підключення установки до комп’ютера:</t>
  </si>
  <si>
    <t>Transport case</t>
  </si>
  <si>
    <t>Кейс для транспортування</t>
  </si>
  <si>
    <t>Chernihiv City Counsil 23 Ushynskogo St. Chernihiv city, 14000</t>
  </si>
  <si>
    <t>Чернігівська міська рада 14000, м.Чернігів, вул.Ушинського,23</t>
  </si>
  <si>
    <t>Municipal enterprise "TEPLOKOMUNENERGO" Chernihiv City Counsil 23 Ushynskogo St. Chernihiv city, 1400</t>
  </si>
  <si>
    <t>Комунальне підприємство "ТЕПЛОКОМУНЕНЕРГО" Чернігівської міської ради 14000, м.Чернігів, вул.Ушинського,23</t>
  </si>
  <si>
    <r>
      <rPr>
        <b/>
        <sz val="9"/>
        <color rgb="FF000000"/>
        <rFont val="Arial"/>
        <family val="2"/>
        <charset val="204"/>
      </rPr>
      <t xml:space="preserve">Сума, </t>
    </r>
    <r>
      <rPr>
        <b/>
        <sz val="9"/>
        <color rgb="FFFF0000"/>
        <rFont val="Arial"/>
        <family val="2"/>
      </rPr>
      <t>Євро, б</t>
    </r>
    <r>
      <rPr>
        <b/>
        <sz val="9"/>
        <color rgb="FFFF0000"/>
        <rFont val="Arial"/>
        <family val="2"/>
        <charset val="204"/>
      </rPr>
      <t xml:space="preserve">ез ПДВ </t>
    </r>
    <r>
      <rPr>
        <b/>
        <sz val="9"/>
        <color rgb="FF000000"/>
        <rFont val="Arial"/>
        <family val="2"/>
        <charset val="204"/>
      </rPr>
      <t>/
Amount,</t>
    </r>
    <r>
      <rPr>
        <b/>
        <sz val="9"/>
        <color rgb="FFFF0000"/>
        <rFont val="Arial"/>
        <family val="2"/>
        <charset val="204"/>
      </rPr>
      <t xml:space="preserve"> EUR (VAT excl.) </t>
    </r>
  </si>
  <si>
    <r>
      <rPr>
        <b/>
        <sz val="9"/>
        <color rgb="FF000000"/>
        <rFont val="Arial"/>
        <family val="2"/>
        <charset val="204"/>
      </rPr>
      <t xml:space="preserve">Ціна, </t>
    </r>
    <r>
      <rPr>
        <b/>
        <sz val="9"/>
        <color rgb="FFFF0000"/>
        <rFont val="Arial"/>
        <family val="2"/>
      </rPr>
      <t>Євро</t>
    </r>
    <r>
      <rPr>
        <b/>
        <sz val="9"/>
        <color rgb="FFFF0000"/>
        <rFont val="Arial"/>
        <family val="2"/>
        <charset val="204"/>
      </rPr>
      <t>,</t>
    </r>
    <r>
      <rPr>
        <b/>
        <sz val="9"/>
        <color rgb="FF000000"/>
        <rFont val="Arial"/>
        <family val="2"/>
        <charset val="204"/>
      </rPr>
      <t xml:space="preserve"> </t>
    </r>
    <r>
      <rPr>
        <b/>
        <sz val="9"/>
        <color rgb="FFFF0000"/>
        <rFont val="Arial"/>
        <family val="2"/>
        <charset val="204"/>
      </rPr>
      <t>без ПДВ</t>
    </r>
    <r>
      <rPr>
        <b/>
        <sz val="9"/>
        <color rgb="FF000000"/>
        <rFont val="Arial"/>
        <family val="2"/>
        <charset val="204"/>
      </rPr>
      <t xml:space="preserve"> / Price </t>
    </r>
    <r>
      <rPr>
        <b/>
        <sz val="9"/>
        <color rgb="FFFF0000"/>
        <rFont val="Arial"/>
        <family val="2"/>
      </rPr>
      <t>EUR</t>
    </r>
    <r>
      <rPr>
        <b/>
        <sz val="9"/>
        <color rgb="FFFF0000"/>
        <rFont val="Arial"/>
        <family val="2"/>
        <charset val="204"/>
      </rPr>
      <t xml:space="preserve"> (VAT excl.)*</t>
    </r>
  </si>
  <si>
    <t>Всього до сплати / Amount to pay</t>
  </si>
  <si>
    <t>календарних днів з дати отримання банківської гарантії GIZ / calendar days from the date of receipt of the bank guarantee by GIZ.</t>
  </si>
  <si>
    <t>Гарантійний лист щодо підтвердження готовності надати Банківську гарантію повернення авансового платежу звідно із Додатком 7</t>
  </si>
  <si>
    <t>Letter of guarantee confirming the readiness to provide an Advance Payment Guarantee. Please refer to the template in Annex 7.</t>
  </si>
  <si>
    <t>передоплата на підставі надання банківської гарантії тільки для виробів / advanced payment on the basis of a bank guarantee only for goods; 
Звертаємо вашу увагу, що до розгляду будуть прийматися лише пропозиції від учасників, які згодні брати участь в тендері на умовах отримання Банківської гарантії повернення авансового платежу та нададуть Гарантійний лист (Додаток 7). В іншому випадку GIZ не буде розглядати пропозицію учасника у тендері. Умова надання авансового платежу на основі отримання Банківської гарантії є обов’язковою для цього тендеру. Список уповноважених банків для надання Гарантії наведений у Гарантійному листі (Додаток 7). Стандартний зразок Гарантії додаєтся до тендерної документації (Додаток 8).  / Caution - only offers from participants who agree to participate on the conditions of obtaining an Advance Payment Guarantee  and submitted the Letter of Guarantee (Annex 7) will be considered. Otherwise, GIZ will not consider the bidder's proposal in the tender. The condition of providing an advance payment based on the receipt of a Bank Guarantee is mandatory for this tender. The list of banks authorized to issue the Guarantee is given in the Letter of Guarantee (Annex 7). A standard sample of the Guarantee is provided as an annex to the tender documentation (Annex 8).</t>
  </si>
  <si>
    <t xml:space="preserve">!! Пропозиції з термінами поставки пізніше ніж за 15 календарних днів, до дати завершення дії проекту, не будуть прийматися до розгляду / !! Bidss with delivery terms longer than 15 calendar days before the end date of the project validity will be disqualified. </t>
  </si>
  <si>
    <t>a) Delivery note
b) Invoice (advance payment 100%)
c) Technical passport 
d) Operating instructions in Ukrainian</t>
  </si>
  <si>
    <r>
      <t xml:space="preserve">а) Видаткова накладна
б) Paxунок на оплату (100% авансовий платіж)
в) Технічний паспорт
</t>
    </r>
    <r>
      <rPr>
        <i/>
        <sz val="9"/>
        <rFont val="Arial"/>
        <family val="2"/>
      </rPr>
      <t xml:space="preserve">г) Інструкція з експлуатації </t>
    </r>
    <r>
      <rPr>
        <i/>
        <sz val="9"/>
        <color theme="1"/>
        <rFont val="Arial"/>
        <family val="2"/>
      </rPr>
      <t>українською мовою</t>
    </r>
  </si>
  <si>
    <r>
      <t xml:space="preserve">The price must include all applicable charges, to be paid, including </t>
    </r>
    <r>
      <rPr>
        <b/>
        <sz val="8"/>
        <color rgb="FFFF0000"/>
        <rFont val="Arial"/>
        <family val="2"/>
        <charset val="204"/>
      </rPr>
      <t xml:space="preserve">excluding VAT / </t>
    </r>
    <r>
      <rPr>
        <b/>
        <sz val="8"/>
        <color theme="1"/>
        <rFont val="Arial"/>
        <family val="2"/>
      </rPr>
      <t xml:space="preserve">Ціна повинна включати всі відповідні збори, що підлягають сплаті, </t>
    </r>
    <r>
      <rPr>
        <b/>
        <sz val="8"/>
        <color rgb="FFFF0000"/>
        <rFont val="Arial"/>
        <family val="2"/>
        <charset val="204"/>
      </rPr>
      <t>без ПДВ</t>
    </r>
  </si>
  <si>
    <t>Дана закупівля відбувається на умовах 100% передоплати на підставі банківської гарантії повернення платежу.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</si>
</sst>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_-* #,##0.00\ [$₴-422]_-;\-* #,##0.00\ [$₴-422]_-;_-* &quot;-&quot;??\ [$₴-422]_-;_-@_-"/>
    <numFmt numFmtId="166" formatCode="#,##0.00\ [$EUR]"/>
  </numFmts>
  <fonts count="81"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sz val="9"/>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name val="Arial"/>
      <family val="2"/>
      <charset val="204"/>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sz val="9"/>
      <color rgb="FFFF0000"/>
      <name val="Arial"/>
      <family val="2"/>
      <charset val="204"/>
    </font>
    <font>
      <sz val="8"/>
      <name val="Calibri"/>
      <family val="2"/>
      <charset val="204"/>
      <scheme val="minor"/>
    </font>
    <font>
      <b/>
      <sz val="9"/>
      <color theme="1"/>
      <name val="Arial"/>
      <family val="2"/>
    </font>
    <font>
      <b/>
      <sz val="10"/>
      <color theme="4"/>
      <name val="Arial"/>
      <family val="2"/>
    </font>
    <font>
      <sz val="11"/>
      <color theme="1"/>
      <name val="Arial"/>
      <family val="2"/>
      <charset val="204"/>
    </font>
    <font>
      <b/>
      <sz val="14"/>
      <color theme="1"/>
      <name val="Arial"/>
      <family val="2"/>
    </font>
    <font>
      <sz val="12"/>
      <color theme="1"/>
      <name val="Calibri"/>
      <family val="2"/>
      <charset val="204"/>
      <scheme val="minor"/>
    </font>
    <font>
      <i/>
      <sz val="10"/>
      <color theme="1"/>
      <name val="Arial"/>
      <family val="2"/>
    </font>
    <font>
      <sz val="9"/>
      <name val="Arial"/>
      <family val="2"/>
      <charset val="204"/>
    </font>
    <font>
      <u/>
      <sz val="9"/>
      <name val="Arial"/>
      <family val="2"/>
      <charset val="204"/>
    </font>
    <font>
      <b/>
      <i/>
      <sz val="9"/>
      <name val="Arial"/>
      <family val="2"/>
      <charset val="204"/>
    </font>
    <font>
      <b/>
      <sz val="8"/>
      <color rgb="FFFF0000"/>
      <name val="Arial"/>
      <family val="2"/>
      <charset val="204"/>
    </font>
    <font>
      <sz val="12"/>
      <name val="Arial"/>
      <family val="2"/>
    </font>
    <font>
      <sz val="9"/>
      <name val="Arial"/>
    </font>
    <font>
      <i/>
      <sz val="9"/>
      <name val="Arial"/>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14999847407452621"/>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auto="1"/>
      </left>
      <right style="medium">
        <color auto="1"/>
      </right>
      <top/>
      <bottom style="thin">
        <color auto="1"/>
      </bottom>
      <diagonal/>
    </border>
    <border>
      <left style="thin">
        <color indexed="64"/>
      </left>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medium">
        <color indexed="64"/>
      </bottom>
      <diagonal/>
    </border>
    <border>
      <left style="medium">
        <color indexed="64"/>
      </left>
      <right style="thin">
        <color indexed="64"/>
      </right>
      <top/>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cellStyleXfs>
  <cellXfs count="530">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5" borderId="8" xfId="0" applyFont="1" applyFill="1" applyBorder="1" applyAlignment="1">
      <alignment vertical="center"/>
    </xf>
    <xf numFmtId="0" fontId="2" fillId="5"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165" fontId="2" fillId="3" borderId="18" xfId="0" applyNumberFormat="1" applyFont="1" applyFill="1" applyBorder="1" applyAlignment="1">
      <alignment horizontal="center" vertical="center"/>
    </xf>
    <xf numFmtId="1" fontId="9" fillId="0" borderId="18" xfId="0" applyNumberFormat="1" applyFont="1" applyBorder="1" applyAlignment="1">
      <alignment horizontal="center" vertical="center"/>
    </xf>
    <xf numFmtId="165" fontId="2" fillId="3" borderId="13" xfId="0" applyNumberFormat="1" applyFont="1" applyFill="1" applyBorder="1" applyAlignment="1">
      <alignment horizontal="center" vertical="center"/>
    </xf>
    <xf numFmtId="0" fontId="40" fillId="0" borderId="19" xfId="0" applyFont="1" applyBorder="1" applyAlignment="1">
      <alignment horizontal="center" vertical="center"/>
    </xf>
    <xf numFmtId="0" fontId="43" fillId="0" borderId="19" xfId="0" applyFont="1" applyBorder="1" applyAlignment="1">
      <alignment horizontal="center" vertical="center"/>
    </xf>
    <xf numFmtId="0" fontId="40" fillId="0" borderId="0" xfId="0" applyFont="1"/>
    <xf numFmtId="14" fontId="2" fillId="0" borderId="0" xfId="0" applyNumberFormat="1" applyFont="1" applyAlignment="1">
      <alignment horizontal="center" vertical="center"/>
    </xf>
    <xf numFmtId="0" fontId="0" fillId="4" borderId="27" xfId="0" applyFill="1" applyBorder="1" applyAlignment="1">
      <alignment vertical="top"/>
    </xf>
    <xf numFmtId="9" fontId="2" fillId="0" borderId="42"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3" fillId="0" borderId="0" xfId="0" applyFont="1"/>
    <xf numFmtId="0" fontId="52" fillId="0" borderId="0" xfId="0" applyFont="1"/>
    <xf numFmtId="0" fontId="43" fillId="0" borderId="0" xfId="0" applyFont="1" applyAlignment="1">
      <alignment horizontal="justify" vertical="center" wrapText="1"/>
    </xf>
    <xf numFmtId="0" fontId="57" fillId="2" borderId="9" xfId="0" applyFont="1" applyFill="1" applyBorder="1" applyAlignment="1">
      <alignment vertical="top" wrapText="1"/>
    </xf>
    <xf numFmtId="0" fontId="57" fillId="2" borderId="12" xfId="0" applyFont="1" applyFill="1" applyBorder="1" applyAlignment="1">
      <alignment vertical="top" wrapText="1"/>
    </xf>
    <xf numFmtId="0" fontId="43" fillId="0" borderId="51" xfId="0" applyFont="1" applyBorder="1" applyAlignment="1">
      <alignment horizontal="justify" vertical="center" wrapText="1"/>
    </xf>
    <xf numFmtId="0" fontId="43" fillId="0" borderId="52" xfId="0" applyFont="1" applyBorder="1" applyAlignment="1">
      <alignment horizontal="justify" vertical="center" wrapText="1"/>
    </xf>
    <xf numFmtId="0" fontId="43"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5"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1" fontId="9" fillId="0" borderId="14" xfId="0" applyNumberFormat="1" applyFont="1" applyBorder="1" applyAlignment="1">
      <alignment horizontal="center" vertical="center"/>
    </xf>
    <xf numFmtId="0" fontId="0" fillId="4" borderId="42" xfId="0" applyFill="1" applyBorder="1" applyAlignment="1">
      <alignment vertical="top"/>
    </xf>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5" borderId="0" xfId="0" applyFont="1" applyFill="1" applyAlignment="1">
      <alignment vertical="center"/>
    </xf>
    <xf numFmtId="0" fontId="2" fillId="5" borderId="0" xfId="0" applyFont="1" applyFill="1" applyAlignment="1">
      <alignment vertical="center" wrapText="1"/>
    </xf>
    <xf numFmtId="0" fontId="52" fillId="0" borderId="0" xfId="0" applyFont="1" applyAlignment="1">
      <alignment wrapText="1"/>
    </xf>
    <xf numFmtId="0" fontId="52" fillId="0" borderId="0" xfId="0" applyFont="1" applyAlignment="1">
      <alignment horizontal="left" wrapText="1"/>
    </xf>
    <xf numFmtId="0" fontId="28" fillId="2" borderId="22" xfId="0" applyFont="1" applyFill="1" applyBorder="1"/>
    <xf numFmtId="0" fontId="53" fillId="0" borderId="0" xfId="0" applyFont="1" applyAlignment="1">
      <alignment horizontal="center" vertical="center" wrapText="1"/>
    </xf>
    <xf numFmtId="0" fontId="33" fillId="0" borderId="43" xfId="0" quotePrefix="1" applyFont="1" applyBorder="1" applyAlignment="1">
      <alignment horizontal="center" vertical="center" wrapText="1"/>
    </xf>
    <xf numFmtId="49" fontId="66" fillId="0" borderId="26" xfId="0" applyNumberFormat="1" applyFont="1" applyBorder="1" applyAlignment="1">
      <alignment horizontal="center" vertical="center"/>
    </xf>
    <xf numFmtId="1" fontId="9" fillId="0" borderId="42"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6" fontId="66" fillId="2" borderId="0" xfId="0" applyNumberFormat="1" applyFont="1" applyFill="1" applyAlignment="1">
      <alignment horizontal="center" vertical="center"/>
    </xf>
    <xf numFmtId="0" fontId="25" fillId="2" borderId="0" xfId="0" applyFont="1" applyFill="1" applyAlignment="1">
      <alignment horizontal="center" vertical="center"/>
    </xf>
    <xf numFmtId="0" fontId="33" fillId="0" borderId="35" xfId="0" quotePrefix="1" applyFont="1" applyBorder="1" applyAlignment="1">
      <alignment horizontal="center" vertical="center" wrapText="1"/>
    </xf>
    <xf numFmtId="0" fontId="2" fillId="2" borderId="0" xfId="0" applyFont="1" applyFill="1" applyAlignment="1">
      <alignment horizontal="right"/>
    </xf>
    <xf numFmtId="0" fontId="2" fillId="0" borderId="0" xfId="0" applyFont="1" applyAlignment="1">
      <alignment horizontal="right"/>
    </xf>
    <xf numFmtId="0" fontId="66" fillId="2" borderId="0" xfId="0" applyFont="1" applyFill="1" applyAlignment="1">
      <alignment horizontal="center" vertical="top" wrapText="1"/>
    </xf>
    <xf numFmtId="0" fontId="33" fillId="0" borderId="15" xfId="0" quotePrefix="1" applyFont="1" applyBorder="1" applyAlignment="1">
      <alignment horizontal="center" vertical="center" wrapText="1"/>
    </xf>
    <xf numFmtId="4" fontId="2" fillId="0" borderId="14" xfId="0" applyNumberFormat="1" applyFont="1" applyBorder="1" applyAlignment="1">
      <alignment horizontal="center" vertical="center"/>
    </xf>
    <xf numFmtId="0" fontId="26" fillId="2" borderId="0" xfId="0" applyFont="1" applyFill="1" applyAlignment="1">
      <alignment horizontal="left"/>
    </xf>
    <xf numFmtId="0" fontId="61" fillId="0" borderId="0" xfId="0" applyFont="1" applyAlignment="1">
      <alignment vertical="center" wrapText="1"/>
    </xf>
    <xf numFmtId="0" fontId="19" fillId="0" borderId="0" xfId="0" applyFont="1" applyAlignment="1">
      <alignment vertical="center" wrapText="1"/>
    </xf>
    <xf numFmtId="0" fontId="52" fillId="0" borderId="0" xfId="0" applyFont="1" applyAlignment="1">
      <alignment vertical="center" wrapText="1"/>
    </xf>
    <xf numFmtId="0" fontId="73" fillId="0" borderId="0" xfId="6" applyFont="1" applyAlignment="1">
      <alignment horizontal="center" vertical="center"/>
    </xf>
    <xf numFmtId="0" fontId="74" fillId="0" borderId="3" xfId="6" applyFont="1" applyBorder="1" applyAlignment="1">
      <alignment vertical="top" wrapText="1"/>
    </xf>
    <xf numFmtId="0" fontId="74" fillId="0" borderId="2" xfId="6" applyFont="1" applyBorder="1" applyAlignment="1">
      <alignment horizontal="left" vertical="top" wrapText="1"/>
    </xf>
    <xf numFmtId="0" fontId="27" fillId="0" borderId="3" xfId="6" applyFont="1" applyBorder="1" applyAlignment="1">
      <alignment horizontal="left" vertical="top" wrapText="1"/>
    </xf>
    <xf numFmtId="0" fontId="75" fillId="0" borderId="3" xfId="6" applyFont="1" applyBorder="1" applyAlignment="1">
      <alignment vertical="top" wrapText="1"/>
    </xf>
    <xf numFmtId="0" fontId="75" fillId="0" borderId="3" xfId="6" applyFont="1" applyBorder="1" applyAlignment="1">
      <alignment horizontal="left" vertical="top"/>
    </xf>
    <xf numFmtId="0" fontId="74" fillId="0" borderId="3" xfId="6" applyFont="1" applyBorder="1" applyAlignment="1">
      <alignment horizontal="left" vertical="top"/>
    </xf>
    <xf numFmtId="0" fontId="54" fillId="0" borderId="3" xfId="6" applyFont="1" applyBorder="1" applyAlignment="1">
      <alignment vertical="top" wrapText="1"/>
    </xf>
    <xf numFmtId="0" fontId="74" fillId="0" borderId="3" xfId="6" applyFont="1" applyBorder="1" applyAlignment="1">
      <alignment horizontal="left" vertical="top" wrapText="1"/>
    </xf>
    <xf numFmtId="0" fontId="74" fillId="0" borderId="3" xfId="6" applyFont="1" applyBorder="1" applyAlignment="1">
      <alignment vertical="top"/>
    </xf>
    <xf numFmtId="0" fontId="75" fillId="0" borderId="3" xfId="6" applyFont="1" applyBorder="1" applyAlignment="1">
      <alignment vertical="top"/>
    </xf>
    <xf numFmtId="17" fontId="74" fillId="0" borderId="2" xfId="6" applyNumberFormat="1" applyFont="1" applyBorder="1" applyAlignment="1">
      <alignment horizontal="left" vertical="top" wrapText="1"/>
    </xf>
    <xf numFmtId="0" fontId="76" fillId="0" borderId="3" xfId="6" applyFont="1" applyBorder="1" applyAlignment="1">
      <alignment vertical="top" wrapText="1"/>
    </xf>
    <xf numFmtId="0" fontId="75" fillId="0" borderId="3" xfId="6" applyFont="1" applyBorder="1" applyAlignment="1">
      <alignment horizontal="left" vertical="top" wrapText="1"/>
    </xf>
    <xf numFmtId="0" fontId="74" fillId="0" borderId="3" xfId="6" quotePrefix="1" applyFont="1" applyBorder="1" applyAlignment="1">
      <alignment vertical="top" wrapText="1"/>
    </xf>
    <xf numFmtId="0" fontId="42" fillId="0" borderId="3" xfId="6" applyFont="1" applyBorder="1" applyAlignment="1">
      <alignment wrapText="1"/>
    </xf>
    <xf numFmtId="0" fontId="74" fillId="2" borderId="3" xfId="6" applyFont="1" applyFill="1" applyBorder="1" applyAlignment="1">
      <alignment vertical="top" wrapText="1"/>
    </xf>
    <xf numFmtId="0" fontId="74" fillId="2" borderId="2" xfId="6" applyFont="1" applyFill="1" applyBorder="1" applyAlignment="1">
      <alignment horizontal="left" vertical="top" wrapText="1"/>
    </xf>
    <xf numFmtId="0" fontId="74" fillId="0" borderId="3" xfId="6" applyFont="1" applyBorder="1" applyAlignment="1">
      <alignment horizontal="left" vertical="center" wrapText="1"/>
    </xf>
    <xf numFmtId="49" fontId="2" fillId="0" borderId="0" xfId="6" applyNumberFormat="1" applyAlignment="1">
      <alignment horizontal="center" vertical="top" wrapText="1"/>
    </xf>
    <xf numFmtId="0" fontId="47" fillId="0" borderId="0" xfId="6" applyFont="1" applyAlignment="1">
      <alignment horizontal="left" vertical="top" wrapText="1"/>
    </xf>
    <xf numFmtId="0" fontId="74" fillId="0" borderId="0" xfId="6" applyFont="1" applyAlignment="1">
      <alignment vertical="top" wrapText="1"/>
    </xf>
    <xf numFmtId="0" fontId="74" fillId="0" borderId="0" xfId="6" applyFont="1" applyAlignment="1">
      <alignment horizontal="left" vertical="top" wrapText="1"/>
    </xf>
    <xf numFmtId="0" fontId="34" fillId="0" borderId="0" xfId="6" applyFont="1" applyAlignment="1">
      <alignment horizontal="center" vertical="top" wrapText="1"/>
    </xf>
    <xf numFmtId="0" fontId="2" fillId="0" borderId="0" xfId="6" applyAlignment="1">
      <alignment horizontal="center" vertical="center" wrapText="1"/>
    </xf>
    <xf numFmtId="1" fontId="2" fillId="0" borderId="0" xfId="6" applyNumberFormat="1" applyAlignment="1">
      <alignment horizontal="center" vertical="center" wrapText="1"/>
    </xf>
    <xf numFmtId="0" fontId="19" fillId="0" borderId="0" xfId="6" applyFont="1" applyAlignment="1">
      <alignment horizontal="left"/>
    </xf>
    <xf numFmtId="0" fontId="5" fillId="0" borderId="0" xfId="9" applyFont="1" applyAlignment="1">
      <alignment vertical="top"/>
    </xf>
    <xf numFmtId="0" fontId="2" fillId="0" borderId="0" xfId="9" applyFont="1" applyAlignment="1">
      <alignment vertical="top"/>
    </xf>
    <xf numFmtId="0" fontId="47" fillId="2" borderId="67" xfId="6" applyFont="1" applyFill="1" applyBorder="1" applyAlignment="1">
      <alignment vertical="top" wrapText="1"/>
    </xf>
    <xf numFmtId="0" fontId="75" fillId="0" borderId="0" xfId="6" applyFont="1" applyAlignment="1">
      <alignment vertical="top" wrapText="1"/>
    </xf>
    <xf numFmtId="0" fontId="54" fillId="0" borderId="0" xfId="6" applyFont="1" applyAlignment="1">
      <alignment vertical="top" wrapText="1"/>
    </xf>
    <xf numFmtId="0" fontId="54" fillId="0" borderId="0" xfId="6" quotePrefix="1" applyFont="1" applyAlignment="1">
      <alignment vertical="top" wrapText="1"/>
    </xf>
    <xf numFmtId="0" fontId="27" fillId="0" borderId="0" xfId="6" applyFont="1" applyAlignment="1">
      <alignment vertical="top" wrapText="1"/>
    </xf>
    <xf numFmtId="0" fontId="74" fillId="2" borderId="0" xfId="6" applyFont="1" applyFill="1" applyAlignment="1">
      <alignment vertical="top" wrapText="1"/>
    </xf>
    <xf numFmtId="0" fontId="25" fillId="8" borderId="33" xfId="6" applyFont="1" applyFill="1" applyBorder="1" applyAlignment="1">
      <alignment horizontal="center" vertical="center" wrapText="1"/>
    </xf>
    <xf numFmtId="0" fontId="25" fillId="8" borderId="30" xfId="6" applyFont="1" applyFill="1" applyBorder="1" applyAlignment="1">
      <alignment horizontal="center" vertical="center" wrapText="1"/>
    </xf>
    <xf numFmtId="0" fontId="25" fillId="8" borderId="34" xfId="6" applyFont="1" applyFill="1" applyBorder="1" applyAlignment="1">
      <alignment horizontal="center" vertical="center" wrapText="1"/>
    </xf>
    <xf numFmtId="0" fontId="27" fillId="0" borderId="6" xfId="6" applyFont="1" applyBorder="1" applyAlignment="1">
      <alignment vertical="top" wrapText="1"/>
    </xf>
    <xf numFmtId="0" fontId="27" fillId="0" borderId="32" xfId="6" applyFont="1" applyBorder="1" applyAlignment="1">
      <alignment vertical="top" wrapText="1"/>
    </xf>
    <xf numFmtId="0" fontId="27" fillId="0" borderId="31" xfId="6" applyFont="1" applyBorder="1" applyAlignment="1">
      <alignment vertical="top" wrapText="1"/>
    </xf>
    <xf numFmtId="0" fontId="74" fillId="0" borderId="11" xfId="6" applyFont="1" applyBorder="1" applyAlignment="1">
      <alignment vertical="top" wrapText="1"/>
    </xf>
    <xf numFmtId="0" fontId="74" fillId="0" borderId="68" xfId="6" applyFont="1" applyBorder="1" applyAlignment="1">
      <alignment horizontal="left" vertical="top" wrapText="1"/>
    </xf>
    <xf numFmtId="0" fontId="74" fillId="0" borderId="61" xfId="6" applyFont="1" applyBorder="1" applyAlignment="1">
      <alignment vertical="top" wrapText="1"/>
    </xf>
    <xf numFmtId="0" fontId="47" fillId="2" borderId="33" xfId="6" applyFont="1" applyFill="1" applyBorder="1" applyAlignment="1">
      <alignment vertical="top" wrapText="1"/>
    </xf>
    <xf numFmtId="0" fontId="47" fillId="2" borderId="54" xfId="6" applyFont="1" applyFill="1" applyBorder="1" applyAlignment="1">
      <alignment vertical="top" wrapText="1"/>
    </xf>
    <xf numFmtId="0" fontId="27" fillId="0" borderId="0" xfId="6" applyFont="1" applyAlignment="1">
      <alignment horizontal="left" vertical="center" wrapText="1"/>
    </xf>
    <xf numFmtId="0" fontId="75" fillId="0" borderId="0" xfId="6" applyFont="1" applyAlignment="1">
      <alignment horizontal="left" vertical="center"/>
    </xf>
    <xf numFmtId="0" fontId="74" fillId="0" borderId="0" xfId="6" applyFont="1" applyAlignment="1">
      <alignment horizontal="left" vertical="center"/>
    </xf>
    <xf numFmtId="0" fontId="74" fillId="0" borderId="0" xfId="6" applyFont="1" applyAlignment="1">
      <alignment horizontal="left" vertical="center" wrapText="1"/>
    </xf>
    <xf numFmtId="0" fontId="74" fillId="0" borderId="0" xfId="6" applyFont="1" applyAlignment="1">
      <alignment vertical="center"/>
    </xf>
    <xf numFmtId="0" fontId="75" fillId="0" borderId="0" xfId="6" applyFont="1" applyAlignment="1">
      <alignment vertical="center"/>
    </xf>
    <xf numFmtId="0" fontId="74" fillId="0" borderId="0" xfId="6" quotePrefix="1" applyFont="1" applyAlignment="1">
      <alignment horizontal="left" vertical="center"/>
    </xf>
    <xf numFmtId="0" fontId="74" fillId="0" borderId="0" xfId="6" quotePrefix="1" applyFont="1" applyAlignment="1">
      <alignment horizontal="left" vertical="center" wrapText="1"/>
    </xf>
    <xf numFmtId="0" fontId="76" fillId="0" borderId="0" xfId="6" applyFont="1" applyAlignment="1">
      <alignment horizontal="left" vertical="center"/>
    </xf>
    <xf numFmtId="0" fontId="75" fillId="0" borderId="0" xfId="6" applyFont="1" applyAlignment="1">
      <alignment vertical="center" wrapText="1"/>
    </xf>
    <xf numFmtId="0" fontId="74" fillId="0" borderId="0" xfId="6" applyFont="1" applyAlignment="1">
      <alignment vertical="top"/>
    </xf>
    <xf numFmtId="0" fontId="27" fillId="0" borderId="0" xfId="6" applyFont="1" applyAlignment="1">
      <alignment vertical="center" wrapText="1"/>
    </xf>
    <xf numFmtId="0" fontId="74" fillId="2" borderId="0" xfId="6" applyFont="1" applyFill="1" applyAlignment="1">
      <alignment horizontal="left" vertical="center"/>
    </xf>
    <xf numFmtId="0" fontId="74" fillId="0" borderId="11" xfId="6" applyFont="1" applyBorder="1" applyAlignment="1">
      <alignment horizontal="left" vertical="center"/>
    </xf>
    <xf numFmtId="0" fontId="2" fillId="0" borderId="33" xfId="6" applyBorder="1" applyAlignment="1">
      <alignment horizontal="center" vertical="center" wrapText="1"/>
    </xf>
    <xf numFmtId="1" fontId="2" fillId="0" borderId="34" xfId="6" applyNumberFormat="1" applyBorder="1" applyAlignment="1">
      <alignment horizontal="center" vertical="center" wrapText="1"/>
    </xf>
    <xf numFmtId="0" fontId="27" fillId="0" borderId="6" xfId="6" applyFont="1" applyBorder="1" applyAlignment="1">
      <alignment vertical="center" wrapText="1"/>
    </xf>
    <xf numFmtId="0" fontId="2" fillId="0" borderId="67" xfId="6" applyBorder="1" applyAlignment="1">
      <alignment vertical="top" wrapText="1"/>
    </xf>
    <xf numFmtId="1" fontId="2" fillId="0" borderId="69" xfId="6" applyNumberFormat="1" applyBorder="1" applyAlignment="1">
      <alignment vertical="top" wrapText="1"/>
    </xf>
    <xf numFmtId="0" fontId="2" fillId="0" borderId="54" xfId="6" applyBorder="1" applyAlignment="1">
      <alignment vertical="top" wrapText="1"/>
    </xf>
    <xf numFmtId="1" fontId="2" fillId="0" borderId="70" xfId="6" applyNumberFormat="1" applyBorder="1" applyAlignment="1">
      <alignment vertical="top" wrapText="1"/>
    </xf>
    <xf numFmtId="4" fontId="48" fillId="2" borderId="19" xfId="0" applyNumberFormat="1" applyFont="1" applyFill="1" applyBorder="1" applyAlignment="1">
      <alignment horizontal="center" vertical="center"/>
    </xf>
    <xf numFmtId="49" fontId="66" fillId="0" borderId="71" xfId="0" applyNumberFormat="1" applyFont="1" applyBorder="1" applyAlignment="1">
      <alignment horizontal="center" vertical="center"/>
    </xf>
    <xf numFmtId="4" fontId="66" fillId="2" borderId="72" xfId="0" applyNumberFormat="1" applyFont="1" applyFill="1" applyBorder="1" applyAlignment="1">
      <alignment horizontal="center" vertical="center"/>
    </xf>
    <xf numFmtId="0" fontId="2" fillId="0" borderId="33" xfId="0" applyFont="1" applyBorder="1" applyAlignment="1">
      <alignment horizontal="center" vertical="center"/>
    </xf>
    <xf numFmtId="14" fontId="51" fillId="0" borderId="19" xfId="0" applyNumberFormat="1" applyFont="1" applyBorder="1" applyAlignment="1">
      <alignment horizontal="left" vertical="center" wrapText="1"/>
    </xf>
    <xf numFmtId="0" fontId="52" fillId="0" borderId="8" xfId="0" applyFont="1" applyBorder="1" applyAlignment="1">
      <alignment vertical="center" wrapText="1"/>
    </xf>
    <xf numFmtId="0" fontId="52" fillId="0" borderId="8" xfId="0" applyFont="1" applyBorder="1" applyAlignment="1">
      <alignment wrapText="1"/>
    </xf>
    <xf numFmtId="0" fontId="9" fillId="0" borderId="52" xfId="0" applyFont="1" applyBorder="1" applyAlignment="1">
      <alignment horizontal="center" vertical="center" wrapText="1"/>
    </xf>
    <xf numFmtId="0" fontId="40" fillId="0" borderId="42" xfId="0" applyFont="1" applyBorder="1" applyAlignment="1">
      <alignment horizontal="left" vertical="center" wrapText="1"/>
    </xf>
    <xf numFmtId="0" fontId="2" fillId="0" borderId="42" xfId="0" applyFont="1" applyBorder="1" applyAlignment="1">
      <alignment horizontal="left" vertical="center" wrapText="1"/>
    </xf>
    <xf numFmtId="0" fontId="2" fillId="0" borderId="18" xfId="0" applyFont="1" applyBorder="1" applyAlignment="1">
      <alignment horizontal="left" vertical="center" wrapText="1"/>
    </xf>
    <xf numFmtId="1" fontId="2" fillId="0" borderId="14" xfId="0" applyNumberFormat="1" applyFont="1" applyBorder="1" applyAlignment="1">
      <alignment horizontal="left" vertical="center" wrapText="1"/>
    </xf>
    <xf numFmtId="0" fontId="66" fillId="2" borderId="0" xfId="0" applyFont="1" applyFill="1" applyAlignment="1">
      <alignment vertical="top" wrapText="1"/>
    </xf>
    <xf numFmtId="0" fontId="5" fillId="0" borderId="74" xfId="9" applyFont="1" applyBorder="1" applyAlignment="1">
      <alignment horizontal="center" vertical="center" wrapText="1"/>
    </xf>
    <xf numFmtId="0" fontId="2" fillId="0" borderId="18" xfId="9" applyFont="1" applyBorder="1" applyAlignment="1">
      <alignment horizontal="center" vertical="top" wrapText="1"/>
    </xf>
    <xf numFmtId="0" fontId="9" fillId="2" borderId="18" xfId="13" applyFont="1" applyFill="1" applyBorder="1" applyAlignment="1">
      <alignment horizontal="left" vertical="top" wrapText="1"/>
    </xf>
    <xf numFmtId="0" fontId="9" fillId="0" borderId="18" xfId="13" applyFont="1" applyBorder="1" applyAlignment="1">
      <alignment horizontal="left" vertical="top" wrapText="1"/>
    </xf>
    <xf numFmtId="1" fontId="2" fillId="0" borderId="75" xfId="13" applyNumberFormat="1" applyBorder="1" applyAlignment="1">
      <alignment horizontal="center" vertical="center" wrapText="1"/>
    </xf>
    <xf numFmtId="49" fontId="5" fillId="0" borderId="76" xfId="6" applyNumberFormat="1" applyFont="1" applyBorder="1" applyAlignment="1">
      <alignment horizontal="center" vertical="center"/>
    </xf>
    <xf numFmtId="0" fontId="16" fillId="0" borderId="77" xfId="9" applyFont="1" applyBorder="1" applyAlignment="1">
      <alignment horizontal="center" vertical="top" wrapText="1"/>
    </xf>
    <xf numFmtId="0" fontId="78" fillId="2" borderId="0" xfId="0" applyFont="1" applyFill="1" applyAlignment="1">
      <alignment horizontal="right" vertical="center" wrapText="1"/>
    </xf>
    <xf numFmtId="0" fontId="2" fillId="0" borderId="23" xfId="0" applyFont="1" applyBorder="1" applyAlignment="1">
      <alignment horizontal="center" vertical="center"/>
    </xf>
    <xf numFmtId="0" fontId="33" fillId="0" borderId="1" xfId="0" applyFont="1" applyBorder="1" applyAlignment="1">
      <alignment horizontal="center" vertical="center" wrapText="1"/>
    </xf>
    <xf numFmtId="49" fontId="39" fillId="2" borderId="1" xfId="0" applyNumberFormat="1" applyFont="1" applyFill="1" applyBorder="1" applyAlignment="1">
      <alignment horizontal="center"/>
    </xf>
    <xf numFmtId="20" fontId="5" fillId="2" borderId="23" xfId="0" applyNumberFormat="1" applyFont="1" applyFill="1" applyBorder="1" applyAlignment="1">
      <alignment horizontal="center"/>
    </xf>
    <xf numFmtId="0" fontId="2" fillId="2" borderId="11" xfId="0" applyFont="1" applyFill="1" applyBorder="1"/>
    <xf numFmtId="164" fontId="22" fillId="2" borderId="23" xfId="0" applyNumberFormat="1" applyFont="1" applyFill="1" applyBorder="1"/>
    <xf numFmtId="0" fontId="2" fillId="2" borderId="11" xfId="0" applyFont="1" applyFill="1" applyBorder="1" applyAlignment="1">
      <alignment horizontal="center"/>
    </xf>
    <xf numFmtId="164" fontId="22" fillId="2" borderId="25" xfId="0" applyNumberFormat="1" applyFont="1" applyFill="1" applyBorder="1" applyAlignment="1">
      <alignment horizontal="right"/>
    </xf>
    <xf numFmtId="164" fontId="22" fillId="2" borderId="25" xfId="0" applyNumberFormat="1" applyFont="1" applyFill="1" applyBorder="1"/>
    <xf numFmtId="164" fontId="2" fillId="2" borderId="0" xfId="0" applyNumberFormat="1" applyFont="1" applyFill="1" applyAlignment="1">
      <alignment horizontal="center" vertical="center"/>
    </xf>
    <xf numFmtId="0" fontId="5" fillId="0" borderId="53"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54" xfId="0" applyFont="1" applyBorder="1" applyAlignment="1">
      <alignment horizontal="center" vertical="center" wrapText="1"/>
    </xf>
    <xf numFmtId="4" fontId="25" fillId="0" borderId="61" xfId="0" applyNumberFormat="1" applyFont="1" applyBorder="1" applyAlignment="1">
      <alignment horizontal="center" vertical="center" wrapText="1"/>
    </xf>
    <xf numFmtId="4" fontId="25" fillId="0" borderId="57" xfId="0" applyNumberFormat="1" applyFont="1" applyBorder="1" applyAlignment="1">
      <alignment horizontal="center" vertical="center" wrapText="1"/>
    </xf>
    <xf numFmtId="14" fontId="2" fillId="2" borderId="0" xfId="0" applyNumberFormat="1" applyFont="1" applyFill="1" applyAlignment="1">
      <alignment horizontal="left" vertical="center"/>
    </xf>
    <xf numFmtId="0" fontId="5" fillId="0" borderId="7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7"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69" xfId="0" applyFont="1" applyBorder="1" applyAlignment="1">
      <alignment horizontal="center" vertical="center" wrapText="1"/>
    </xf>
    <xf numFmtId="0" fontId="29" fillId="5" borderId="8" xfId="1" applyFont="1" applyFill="1" applyBorder="1" applyAlignment="1">
      <alignment vertical="center"/>
    </xf>
    <xf numFmtId="0" fontId="29" fillId="5" borderId="0" xfId="1" applyFont="1" applyFill="1" applyBorder="1" applyAlignment="1">
      <alignment vertical="center"/>
    </xf>
    <xf numFmtId="0" fontId="29" fillId="5" borderId="9" xfId="1" applyFont="1" applyFill="1" applyBorder="1" applyAlignment="1">
      <alignment vertical="center"/>
    </xf>
    <xf numFmtId="0" fontId="2" fillId="5" borderId="8" xfId="0" applyFont="1" applyFill="1" applyBorder="1" applyAlignment="1">
      <alignment vertical="center" wrapText="1"/>
    </xf>
    <xf numFmtId="0" fontId="2" fillId="5" borderId="0" xfId="0" applyFont="1" applyFill="1" applyAlignment="1">
      <alignment vertical="center" wrapText="1"/>
    </xf>
    <xf numFmtId="0" fontId="2" fillId="5" borderId="9" xfId="0" applyFont="1" applyFill="1" applyBorder="1" applyAlignment="1">
      <alignment vertical="center" wrapText="1"/>
    </xf>
    <xf numFmtId="0" fontId="19" fillId="2" borderId="0" xfId="0" applyFont="1" applyFill="1" applyAlignment="1">
      <alignment horizontal="center" wrapText="1"/>
    </xf>
    <xf numFmtId="0" fontId="29" fillId="5" borderId="8" xfId="1" applyFont="1" applyFill="1" applyBorder="1" applyAlignment="1">
      <alignment vertical="center" wrapText="1"/>
    </xf>
    <xf numFmtId="0" fontId="29" fillId="5" borderId="0" xfId="1" applyFont="1" applyFill="1" applyBorder="1" applyAlignment="1">
      <alignment vertical="center" wrapText="1"/>
    </xf>
    <xf numFmtId="0" fontId="29" fillId="5" borderId="9" xfId="1" applyFont="1" applyFill="1" applyBorder="1" applyAlignment="1">
      <alignment vertical="center" wrapText="1"/>
    </xf>
    <xf numFmtId="0" fontId="11" fillId="5" borderId="8" xfId="1" applyFont="1" applyFill="1" applyBorder="1" applyAlignment="1">
      <alignment vertical="center" wrapText="1"/>
    </xf>
    <xf numFmtId="0" fontId="11" fillId="5" borderId="0" xfId="1" applyFont="1" applyFill="1" applyBorder="1" applyAlignment="1">
      <alignment vertical="center" wrapText="1"/>
    </xf>
    <xf numFmtId="0" fontId="11" fillId="5" borderId="9" xfId="1" applyFont="1" applyFill="1" applyBorder="1" applyAlignment="1">
      <alignment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5" borderId="5" xfId="0" applyFont="1" applyFill="1" applyBorder="1" applyAlignment="1">
      <alignment vertical="center" wrapText="1"/>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11" fillId="5" borderId="8" xfId="1" applyFont="1" applyFill="1" applyBorder="1" applyAlignment="1">
      <alignment horizontal="left"/>
    </xf>
    <xf numFmtId="0" fontId="11" fillId="5" borderId="0" xfId="1" applyFont="1" applyFill="1" applyBorder="1" applyAlignment="1">
      <alignment horizontal="left"/>
    </xf>
    <xf numFmtId="0" fontId="11" fillId="5" borderId="9" xfId="1" applyFont="1" applyFill="1" applyBorder="1" applyAlignment="1">
      <alignment horizontal="left"/>
    </xf>
    <xf numFmtId="0" fontId="11" fillId="5" borderId="10" xfId="1" applyFont="1" applyFill="1" applyBorder="1" applyAlignment="1">
      <alignment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11" fillId="5" borderId="8" xfId="1" applyFont="1" applyFill="1" applyBorder="1" applyAlignment="1">
      <alignment vertical="center"/>
    </xf>
    <xf numFmtId="0" fontId="11" fillId="5" borderId="0" xfId="1" applyFont="1" applyFill="1" applyBorder="1" applyAlignment="1">
      <alignment vertical="center"/>
    </xf>
    <xf numFmtId="0" fontId="11" fillId="5" borderId="9" xfId="1" applyFont="1" applyFill="1" applyBorder="1" applyAlignment="1">
      <alignment vertical="center"/>
    </xf>
    <xf numFmtId="0" fontId="2" fillId="5" borderId="8" xfId="0" applyFont="1" applyFill="1" applyBorder="1" applyAlignment="1">
      <alignment horizontal="left" wrapText="1"/>
    </xf>
    <xf numFmtId="0" fontId="2" fillId="5" borderId="0" xfId="0" applyFont="1" applyFill="1" applyAlignment="1">
      <alignment horizontal="left" wrapText="1"/>
    </xf>
    <xf numFmtId="0" fontId="2" fillId="5" borderId="9" xfId="0" applyFont="1" applyFill="1" applyBorder="1" applyAlignment="1">
      <alignment horizontal="left" wrapText="1"/>
    </xf>
    <xf numFmtId="0" fontId="2" fillId="5" borderId="8" xfId="0" applyFont="1" applyFill="1" applyBorder="1" applyAlignment="1">
      <alignment horizontal="left"/>
    </xf>
    <xf numFmtId="0" fontId="2" fillId="5" borderId="0" xfId="0" applyFont="1" applyFill="1" applyAlignment="1">
      <alignment horizontal="left"/>
    </xf>
    <xf numFmtId="0" fontId="2" fillId="5" borderId="9" xfId="0" applyFont="1" applyFill="1" applyBorder="1" applyAlignment="1">
      <alignment horizontal="left"/>
    </xf>
    <xf numFmtId="0" fontId="11" fillId="5" borderId="8" xfId="1" applyFont="1" applyFill="1" applyBorder="1" applyAlignment="1">
      <alignment wrapText="1"/>
    </xf>
    <xf numFmtId="0" fontId="11" fillId="5" borderId="0" xfId="1" applyFont="1" applyFill="1" applyBorder="1" applyAlignment="1">
      <alignment wrapText="1"/>
    </xf>
    <xf numFmtId="0" fontId="11" fillId="5" borderId="9" xfId="1" applyFont="1" applyFill="1" applyBorder="1" applyAlignment="1">
      <alignment wrapText="1"/>
    </xf>
    <xf numFmtId="0" fontId="11" fillId="5" borderId="8"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1" fillId="5" borderId="9" xfId="1" applyFont="1" applyFill="1" applyBorder="1" applyAlignment="1">
      <alignment horizontal="left" vertical="center" wrapText="1"/>
    </xf>
    <xf numFmtId="0" fontId="2" fillId="2" borderId="20" xfId="0" applyFont="1" applyFill="1" applyBorder="1" applyAlignment="1">
      <alignment horizontal="left"/>
    </xf>
    <xf numFmtId="0" fontId="2" fillId="2" borderId="21" xfId="0" applyFont="1" applyFill="1" applyBorder="1" applyAlignment="1">
      <alignment horizontal="left"/>
    </xf>
    <xf numFmtId="0" fontId="2" fillId="2" borderId="22"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5" borderId="5" xfId="0" applyFont="1" applyFill="1" applyBorder="1" applyAlignment="1">
      <alignment horizontal="left"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1" fillId="2" borderId="20" xfId="0" applyFont="1" applyFill="1" applyBorder="1" applyAlignment="1">
      <alignment horizontal="center" vertical="top" wrapText="1"/>
    </xf>
    <xf numFmtId="0" fontId="41" fillId="2" borderId="21" xfId="0" applyFont="1" applyFill="1" applyBorder="1" applyAlignment="1">
      <alignment horizontal="center" vertical="top" wrapText="1"/>
    </xf>
    <xf numFmtId="0" fontId="41" fillId="2" borderId="22" xfId="0" applyFont="1" applyFill="1" applyBorder="1" applyAlignment="1">
      <alignment horizontal="center" vertical="top" wrapText="1"/>
    </xf>
    <xf numFmtId="0" fontId="2" fillId="2" borderId="24" xfId="0" applyFont="1" applyFill="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35"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2" borderId="20" xfId="0" applyFont="1" applyFill="1" applyBorder="1" applyAlignment="1">
      <alignment horizontal="left"/>
    </xf>
    <xf numFmtId="0" fontId="4" fillId="2" borderId="22" xfId="0" applyFont="1" applyFill="1" applyBorder="1" applyAlignment="1">
      <alignment horizontal="left"/>
    </xf>
    <xf numFmtId="0" fontId="5" fillId="0" borderId="20" xfId="0" applyFont="1" applyBorder="1" applyAlignment="1">
      <alignment horizontal="left"/>
    </xf>
    <xf numFmtId="0" fontId="0" fillId="0" borderId="21" xfId="0" applyBorder="1"/>
    <xf numFmtId="0" fontId="0" fillId="0" borderId="22" xfId="0" applyBorder="1"/>
    <xf numFmtId="0" fontId="2" fillId="2" borderId="20" xfId="0" applyFont="1" applyFill="1" applyBorder="1" applyAlignment="1">
      <alignment vertical="center"/>
    </xf>
    <xf numFmtId="0" fontId="0" fillId="0" borderId="22" xfId="0" applyBorder="1" applyAlignment="1">
      <alignment vertical="center"/>
    </xf>
    <xf numFmtId="0" fontId="22" fillId="0" borderId="21" xfId="0" applyFont="1" applyBorder="1" applyAlignment="1">
      <alignment vertical="center"/>
    </xf>
    <xf numFmtId="0" fontId="0" fillId="0" borderId="21" xfId="0" applyBorder="1" applyAlignment="1">
      <alignment vertical="center"/>
    </xf>
    <xf numFmtId="0" fontId="71"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3" fillId="2" borderId="20" xfId="0" applyFont="1" applyFill="1" applyBorder="1" applyAlignment="1">
      <alignment horizontal="left"/>
    </xf>
    <xf numFmtId="0" fontId="43" fillId="2" borderId="22" xfId="0" applyFont="1" applyFill="1" applyBorder="1" applyAlignment="1">
      <alignment horizontal="left"/>
    </xf>
    <xf numFmtId="0" fontId="2" fillId="2" borderId="8" xfId="0" applyFont="1" applyFill="1" applyBorder="1" applyAlignment="1">
      <alignment horizontal="left" vertical="top"/>
    </xf>
    <xf numFmtId="0" fontId="40" fillId="0" borderId="21" xfId="0" applyFont="1" applyBorder="1" applyAlignment="1">
      <alignment horizontal="left" vertical="center" wrapText="1"/>
    </xf>
    <xf numFmtId="0" fontId="40" fillId="0" borderId="22" xfId="0" applyFont="1" applyBorder="1" applyAlignment="1">
      <alignment horizontal="left" vertical="center" wrapText="1"/>
    </xf>
    <xf numFmtId="0" fontId="40" fillId="0" borderId="19" xfId="0" applyFont="1" applyBorder="1" applyAlignment="1">
      <alignment horizontal="left" vertical="center" wrapText="1"/>
    </xf>
    <xf numFmtId="0" fontId="40" fillId="0" borderId="19" xfId="0" applyFont="1" applyBorder="1" applyAlignment="1">
      <alignment horizontal="left" vertical="center"/>
    </xf>
    <xf numFmtId="0" fontId="40" fillId="0" borderId="55" xfId="0" applyFont="1" applyBorder="1" applyAlignment="1">
      <alignment horizontal="center" vertical="center"/>
    </xf>
    <xf numFmtId="0" fontId="40" fillId="0" borderId="56" xfId="0" applyFont="1" applyBorder="1" applyAlignment="1">
      <alignment horizontal="center" vertical="center"/>
    </xf>
    <xf numFmtId="0" fontId="40" fillId="0" borderId="57" xfId="0" applyFont="1" applyBorder="1" applyAlignment="1">
      <alignment horizontal="center" vertical="center"/>
    </xf>
    <xf numFmtId="0" fontId="40" fillId="0" borderId="39" xfId="0" applyFont="1" applyBorder="1" applyAlignment="1">
      <alignment vertical="center" wrapText="1"/>
    </xf>
    <xf numFmtId="0" fontId="40" fillId="0" borderId="4" xfId="0" applyFont="1" applyBorder="1" applyAlignment="1">
      <alignment vertical="center" wrapText="1"/>
    </xf>
    <xf numFmtId="0" fontId="40" fillId="0" borderId="40" xfId="0" applyFont="1" applyBorder="1" applyAlignment="1">
      <alignment vertical="center" wrapText="1"/>
    </xf>
    <xf numFmtId="0" fontId="40" fillId="0" borderId="16" xfId="0" applyFont="1" applyBorder="1" applyAlignment="1">
      <alignment vertical="center" wrapText="1"/>
    </xf>
    <xf numFmtId="0" fontId="40" fillId="0" borderId="17" xfId="0" applyFont="1" applyBorder="1" applyAlignment="1">
      <alignment vertical="center" wrapText="1"/>
    </xf>
    <xf numFmtId="0" fontId="40" fillId="0" borderId="41" xfId="0" applyFont="1" applyBorder="1" applyAlignment="1">
      <alignment vertical="center" wrapText="1"/>
    </xf>
    <xf numFmtId="0" fontId="40" fillId="0" borderId="39" xfId="0" applyFont="1" applyBorder="1" applyAlignment="1">
      <alignment horizontal="left" vertical="center" wrapText="1"/>
    </xf>
    <xf numFmtId="0" fontId="40" fillId="0" borderId="4" xfId="0" applyFont="1" applyBorder="1" applyAlignment="1">
      <alignment horizontal="left" vertical="center" wrapText="1"/>
    </xf>
    <xf numFmtId="0" fontId="40" fillId="0" borderId="40" xfId="0" applyFont="1" applyBorder="1" applyAlignment="1">
      <alignment horizontal="left" vertical="center" wrapText="1"/>
    </xf>
    <xf numFmtId="0" fontId="45" fillId="0" borderId="39" xfId="1" applyFont="1" applyBorder="1" applyAlignment="1">
      <alignment horizontal="center" vertical="center"/>
    </xf>
    <xf numFmtId="0" fontId="45" fillId="0" borderId="4" xfId="1" applyFont="1" applyBorder="1" applyAlignment="1">
      <alignment horizontal="center" vertical="center"/>
    </xf>
    <xf numFmtId="0" fontId="0" fillId="0" borderId="4" xfId="0" applyBorder="1"/>
    <xf numFmtId="0" fontId="43" fillId="0" borderId="39" xfId="0" applyFont="1" applyBorder="1" applyAlignment="1">
      <alignment horizontal="left" vertical="top" wrapText="1"/>
    </xf>
    <xf numFmtId="0" fontId="43" fillId="0" borderId="4" xfId="0" applyFont="1" applyBorder="1" applyAlignment="1">
      <alignment horizontal="left" vertical="top" wrapText="1"/>
    </xf>
    <xf numFmtId="0" fontId="43" fillId="0" borderId="40" xfId="0" applyFont="1" applyBorder="1" applyAlignment="1">
      <alignment horizontal="left" vertical="top" wrapText="1"/>
    </xf>
    <xf numFmtId="0" fontId="40" fillId="0" borderId="39" xfId="0" applyFont="1" applyBorder="1" applyAlignment="1">
      <alignment horizontal="left" vertical="top" wrapText="1"/>
    </xf>
    <xf numFmtId="0" fontId="0" fillId="0" borderId="40" xfId="0" applyBorder="1"/>
    <xf numFmtId="0" fontId="40" fillId="0" borderId="4" xfId="0" applyFont="1" applyBorder="1" applyAlignment="1">
      <alignment horizontal="left" vertical="top" wrapText="1"/>
    </xf>
    <xf numFmtId="0" fontId="43" fillId="0" borderId="39" xfId="0" applyFont="1" applyBorder="1" applyAlignment="1">
      <alignment horizontal="justify" vertical="top"/>
    </xf>
    <xf numFmtId="0" fontId="40" fillId="0" borderId="4" xfId="0" applyFont="1" applyBorder="1"/>
    <xf numFmtId="0" fontId="43" fillId="0" borderId="1" xfId="0" applyFont="1" applyBorder="1" applyAlignment="1">
      <alignment horizontal="justify" vertical="top"/>
    </xf>
    <xf numFmtId="0" fontId="40" fillId="0" borderId="1" xfId="0" applyFont="1" applyBorder="1"/>
    <xf numFmtId="0" fontId="0" fillId="0" borderId="1" xfId="0" applyBorder="1"/>
    <xf numFmtId="0" fontId="2" fillId="2" borderId="4" xfId="0" applyFont="1" applyFill="1" applyBorder="1" applyAlignment="1">
      <alignment horizontal="left" wrapText="1"/>
    </xf>
    <xf numFmtId="0" fontId="2" fillId="2" borderId="60" xfId="0" applyFont="1" applyFill="1" applyBorder="1" applyAlignment="1">
      <alignment horizontal="left" wrapText="1"/>
    </xf>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51" fillId="0" borderId="20" xfId="0" applyFont="1" applyBorder="1" applyAlignment="1">
      <alignment horizontal="left" vertical="top" wrapText="1"/>
    </xf>
    <xf numFmtId="0" fontId="51" fillId="0" borderId="21" xfId="0" applyFont="1" applyBorder="1" applyAlignment="1">
      <alignment horizontal="left" vertical="top" wrapText="1"/>
    </xf>
    <xf numFmtId="0" fontId="40" fillId="0" borderId="20" xfId="0" applyFont="1" applyBorder="1" applyAlignment="1">
      <alignment horizontal="left" vertical="top" wrapText="1"/>
    </xf>
    <xf numFmtId="0" fontId="40" fillId="0" borderId="21" xfId="0" applyFont="1" applyBorder="1" applyAlignment="1">
      <alignment horizontal="left" vertical="top" wrapText="1"/>
    </xf>
    <xf numFmtId="0" fontId="39" fillId="0" borderId="20" xfId="0" applyFont="1" applyBorder="1" applyAlignment="1">
      <alignment horizontal="left" vertical="top" wrapText="1"/>
    </xf>
    <xf numFmtId="0" fontId="39" fillId="0" borderId="21" xfId="0" applyFont="1" applyBorder="1" applyAlignment="1">
      <alignment horizontal="left" vertical="top" wrapText="1"/>
    </xf>
    <xf numFmtId="0" fontId="30" fillId="0" borderId="22" xfId="0" applyFont="1" applyBorder="1" applyAlignment="1">
      <alignment horizontal="left" vertical="top" wrapText="1"/>
    </xf>
    <xf numFmtId="0" fontId="32" fillId="0" borderId="20" xfId="0" applyFont="1" applyBorder="1" applyAlignment="1">
      <alignment horizontal="center" vertical="top" wrapText="1"/>
    </xf>
    <xf numFmtId="0" fontId="64" fillId="0" borderId="21" xfId="0" applyFont="1" applyBorder="1" applyAlignment="1">
      <alignment vertical="top"/>
    </xf>
    <xf numFmtId="0" fontId="40" fillId="0" borderId="1" xfId="0" applyFont="1" applyBorder="1" applyAlignment="1">
      <alignment horizontal="left" vertical="top" wrapText="1"/>
    </xf>
    <xf numFmtId="0" fontId="40" fillId="0" borderId="60" xfId="0" applyFont="1" applyBorder="1" applyAlignment="1">
      <alignment horizontal="left" vertical="top" wrapText="1"/>
    </xf>
    <xf numFmtId="0" fontId="63" fillId="3" borderId="20" xfId="0" applyFont="1" applyFill="1" applyBorder="1" applyAlignment="1">
      <alignment horizontal="center" vertical="center"/>
    </xf>
    <xf numFmtId="0" fontId="63" fillId="3" borderId="21"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43" fillId="0" borderId="1" xfId="0" applyFont="1" applyBorder="1" applyAlignment="1">
      <alignment horizontal="left" vertical="top" wrapText="1"/>
    </xf>
    <xf numFmtId="0" fontId="40" fillId="0" borderId="19" xfId="0" applyFont="1" applyBorder="1" applyAlignment="1">
      <alignment vertical="center" wrapText="1"/>
    </xf>
    <xf numFmtId="0" fontId="40" fillId="0" borderId="19" xfId="0" applyFont="1" applyBorder="1" applyAlignment="1">
      <alignment vertical="center"/>
    </xf>
    <xf numFmtId="0" fontId="25" fillId="0" borderId="20" xfId="0" applyFont="1" applyBorder="1" applyAlignment="1">
      <alignment horizontal="center" wrapText="1"/>
    </xf>
    <xf numFmtId="0" fontId="49" fillId="0" borderId="21" xfId="0" applyFont="1" applyBorder="1"/>
    <xf numFmtId="0" fontId="49" fillId="0" borderId="22" xfId="0" applyFont="1" applyBorder="1"/>
    <xf numFmtId="0" fontId="35" fillId="0" borderId="20" xfId="0" applyFont="1" applyBorder="1" applyAlignment="1">
      <alignment horizontal="center" vertical="center"/>
    </xf>
    <xf numFmtId="0" fontId="39" fillId="0" borderId="21" xfId="0" applyFont="1" applyBorder="1" applyAlignment="1">
      <alignment horizontal="center" vertical="center"/>
    </xf>
    <xf numFmtId="0" fontId="40" fillId="0" borderId="50" xfId="0" applyFont="1" applyBorder="1" applyAlignment="1">
      <alignment vertical="center" wrapText="1"/>
    </xf>
    <xf numFmtId="0" fontId="40" fillId="0" borderId="50" xfId="0" applyFont="1" applyBorder="1" applyAlignment="1">
      <alignment vertical="center"/>
    </xf>
    <xf numFmtId="0" fontId="43" fillId="0" borderId="19" xfId="0" applyFont="1" applyBorder="1" applyAlignment="1">
      <alignment horizontal="left" vertical="center" wrapText="1"/>
    </xf>
    <xf numFmtId="0" fontId="40" fillId="0" borderId="39" xfId="0" applyFont="1" applyBorder="1" applyAlignment="1">
      <alignment horizontal="left" vertical="top"/>
    </xf>
    <xf numFmtId="0" fontId="43" fillId="0" borderId="36" xfId="0" applyFont="1" applyBorder="1" applyAlignment="1">
      <alignment horizontal="justify" vertical="top"/>
    </xf>
    <xf numFmtId="0" fontId="40" fillId="0" borderId="37" xfId="0" applyFont="1" applyBorder="1"/>
    <xf numFmtId="0" fontId="0" fillId="0" borderId="37" xfId="0" applyBorder="1"/>
    <xf numFmtId="0" fontId="40" fillId="0" borderId="36" xfId="0" applyFont="1" applyBorder="1" applyAlignment="1">
      <alignment horizontal="left" vertical="top" wrapText="1"/>
    </xf>
    <xf numFmtId="0" fontId="25" fillId="2" borderId="0" xfId="0" applyFont="1" applyFill="1" applyAlignment="1">
      <alignment horizontal="center" wrapText="1"/>
    </xf>
    <xf numFmtId="0" fontId="25" fillId="2" borderId="21" xfId="0" applyFont="1" applyFill="1" applyBorder="1" applyAlignment="1">
      <alignment horizontal="center" wrapText="1"/>
    </xf>
    <xf numFmtId="0" fontId="63" fillId="3" borderId="22" xfId="0" applyFont="1" applyFill="1" applyBorder="1" applyAlignment="1">
      <alignment horizontal="center"/>
    </xf>
    <xf numFmtId="0" fontId="40" fillId="0" borderId="19" xfId="0" applyFont="1" applyBorder="1" applyAlignment="1">
      <alignment vertical="top" wrapText="1"/>
    </xf>
    <xf numFmtId="0" fontId="40" fillId="0" borderId="19" xfId="0" applyFont="1" applyBorder="1" applyAlignment="1">
      <alignment vertical="top"/>
    </xf>
    <xf numFmtId="0" fontId="40" fillId="0" borderId="19" xfId="0" applyFont="1" applyBorder="1" applyAlignment="1">
      <alignment horizontal="left" vertical="top" wrapText="1"/>
    </xf>
    <xf numFmtId="0" fontId="40" fillId="0" borderId="55" xfId="0" applyFont="1" applyBorder="1" applyAlignment="1">
      <alignment horizontal="center" vertical="center" wrapText="1"/>
    </xf>
    <xf numFmtId="0" fontId="40" fillId="0" borderId="56" xfId="0" applyFont="1" applyBorder="1" applyAlignment="1">
      <alignment horizontal="center" vertical="center" wrapText="1"/>
    </xf>
    <xf numFmtId="0" fontId="40" fillId="0" borderId="57" xfId="0" applyFont="1" applyBorder="1" applyAlignment="1">
      <alignment horizontal="center" vertical="center" wrapText="1"/>
    </xf>
    <xf numFmtId="0" fontId="40" fillId="0" borderId="22" xfId="0" applyFont="1" applyBorder="1" applyAlignment="1">
      <alignment horizontal="left" vertical="top"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30" fillId="0" borderId="22" xfId="0" applyFont="1" applyBorder="1" applyAlignment="1">
      <alignment horizontal="left" vertical="center" wrapText="1"/>
    </xf>
    <xf numFmtId="0" fontId="30" fillId="0" borderId="19" xfId="0" applyFont="1" applyBorder="1" applyAlignment="1">
      <alignment horizontal="left" vertical="center" wrapText="1"/>
    </xf>
    <xf numFmtId="0" fontId="30" fillId="0" borderId="19" xfId="0" applyFont="1" applyBorder="1" applyAlignment="1">
      <alignment vertical="center"/>
    </xf>
    <xf numFmtId="0" fontId="30" fillId="0" borderId="19" xfId="0" applyFont="1" applyBorder="1" applyAlignment="1">
      <alignment vertical="top" wrapText="1"/>
    </xf>
    <xf numFmtId="0" fontId="30" fillId="0" borderId="19" xfId="0" applyFont="1" applyBorder="1" applyAlignment="1">
      <alignment vertical="top"/>
    </xf>
    <xf numFmtId="0" fontId="40" fillId="0" borderId="5"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10" xfId="0" applyFont="1" applyBorder="1" applyAlignment="1">
      <alignment horizontal="center" vertical="center" wrapText="1"/>
    </xf>
    <xf numFmtId="0" fontId="25" fillId="8" borderId="31" xfId="6" applyFont="1" applyFill="1" applyBorder="1" applyAlignment="1">
      <alignment horizontal="center" vertical="center" wrapText="1"/>
    </xf>
    <xf numFmtId="0" fontId="25" fillId="8" borderId="32" xfId="6" applyFont="1" applyFill="1" applyBorder="1" applyAlignment="1">
      <alignment horizontal="center" vertical="center" wrapText="1"/>
    </xf>
    <xf numFmtId="49" fontId="2" fillId="2" borderId="36" xfId="6" applyNumberFormat="1" applyFill="1" applyBorder="1" applyAlignment="1">
      <alignment horizontal="center" vertical="top" wrapText="1"/>
    </xf>
    <xf numFmtId="49" fontId="2" fillId="2" borderId="39" xfId="6" applyNumberFormat="1" applyFill="1" applyBorder="1" applyAlignment="1">
      <alignment horizontal="center" vertical="top" wrapText="1"/>
    </xf>
    <xf numFmtId="49" fontId="2" fillId="2" borderId="16" xfId="6" applyNumberFormat="1" applyFill="1" applyBorder="1" applyAlignment="1">
      <alignment horizontal="center" vertical="top" wrapText="1"/>
    </xf>
    <xf numFmtId="0" fontId="79" fillId="0" borderId="33" xfId="6" applyFont="1" applyBorder="1" applyAlignment="1">
      <alignment horizontal="center" vertical="top" wrapText="1"/>
    </xf>
    <xf numFmtId="0" fontId="79" fillId="0" borderId="67" xfId="6" applyFont="1" applyBorder="1" applyAlignment="1">
      <alignment horizontal="center" vertical="top" wrapText="1"/>
    </xf>
    <xf numFmtId="0" fontId="79" fillId="0" borderId="54" xfId="6" applyFont="1" applyBorder="1" applyAlignment="1">
      <alignment horizontal="center" vertical="top" wrapText="1"/>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4" xfId="0" applyFont="1" applyBorder="1" applyAlignment="1">
      <alignment horizontal="left" vertical="top"/>
    </xf>
    <xf numFmtId="0" fontId="15" fillId="2" borderId="0" xfId="0" applyFont="1" applyFill="1" applyAlignment="1">
      <alignment horizontal="right"/>
    </xf>
    <xf numFmtId="0" fontId="5" fillId="0" borderId="45" xfId="0" applyFont="1" applyBorder="1" applyAlignment="1">
      <alignment horizontal="left" vertical="top" wrapText="1"/>
    </xf>
    <xf numFmtId="0" fontId="50" fillId="0" borderId="46" xfId="0" applyFont="1" applyBorder="1" applyAlignment="1">
      <alignment horizontal="left" vertical="top" wrapText="1"/>
    </xf>
    <xf numFmtId="0" fontId="5" fillId="0" borderId="46" xfId="0" applyFont="1" applyBorder="1" applyAlignment="1">
      <alignment horizontal="left" vertical="top" wrapText="1"/>
    </xf>
    <xf numFmtId="0" fontId="50" fillId="0" borderId="46" xfId="0" applyFont="1" applyBorder="1"/>
    <xf numFmtId="0" fontId="50" fillId="0" borderId="47" xfId="0" applyFont="1" applyBorder="1"/>
    <xf numFmtId="0" fontId="2" fillId="2" borderId="0" xfId="0" applyFont="1" applyFill="1" applyAlignment="1">
      <alignment horizontal="right"/>
    </xf>
    <xf numFmtId="165" fontId="2" fillId="3" borderId="0" xfId="0" applyNumberFormat="1" applyFont="1" applyFill="1" applyAlignment="1">
      <alignment horizontal="center" vertical="center"/>
    </xf>
    <xf numFmtId="0" fontId="33" fillId="0" borderId="39" xfId="0" applyFont="1" applyBorder="1" applyAlignment="1">
      <alignment horizontal="left" vertical="top" wrapText="1"/>
    </xf>
    <xf numFmtId="0" fontId="33" fillId="0" borderId="4" xfId="0" applyFont="1" applyBorder="1" applyAlignment="1">
      <alignment horizontal="left" vertical="top" wrapText="1"/>
    </xf>
    <xf numFmtId="0" fontId="33" fillId="0" borderId="60" xfId="0" applyFont="1" applyBorder="1" applyAlignment="1">
      <alignment horizontal="left" vertical="top" wrapText="1"/>
    </xf>
    <xf numFmtId="0" fontId="33" fillId="0" borderId="63" xfId="0" applyFont="1" applyBorder="1" applyAlignment="1">
      <alignment horizontal="left" vertical="top" wrapText="1"/>
    </xf>
    <xf numFmtId="0" fontId="33" fillId="0" borderId="62" xfId="0" applyFont="1" applyBorder="1" applyAlignment="1">
      <alignment horizontal="left" vertical="top" wrapText="1"/>
    </xf>
    <xf numFmtId="0" fontId="33" fillId="0" borderId="64" xfId="0" applyFont="1" applyBorder="1" applyAlignment="1">
      <alignment horizontal="left" vertical="top" wrapText="1"/>
    </xf>
    <xf numFmtId="9" fontId="19" fillId="0" borderId="65" xfId="0" applyNumberFormat="1" applyFont="1" applyBorder="1" applyAlignment="1">
      <alignment horizontal="left" vertical="center" wrapText="1"/>
    </xf>
    <xf numFmtId="9" fontId="19" fillId="0" borderId="37" xfId="0" applyNumberFormat="1" applyFont="1" applyBorder="1" applyAlignment="1">
      <alignment horizontal="left" vertical="center" wrapText="1"/>
    </xf>
    <xf numFmtId="9" fontId="19" fillId="0" borderId="38" xfId="0" applyNumberFormat="1" applyFont="1" applyBorder="1" applyAlignment="1">
      <alignment horizontal="left" vertical="center" wrapText="1"/>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72"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9" xfId="0" applyFont="1" applyBorder="1" applyAlignment="1">
      <alignment horizontal="left" vertical="top"/>
    </xf>
    <xf numFmtId="0" fontId="41" fillId="0" borderId="20" xfId="0" applyFont="1" applyBorder="1" applyAlignment="1">
      <alignment horizontal="left" vertical="center" wrapText="1"/>
    </xf>
    <xf numFmtId="0" fontId="41" fillId="0" borderId="21" xfId="0" applyFont="1" applyBorder="1" applyAlignment="1">
      <alignment horizontal="left" vertical="center"/>
    </xf>
    <xf numFmtId="0" fontId="41" fillId="0" borderId="22" xfId="0" applyFont="1" applyBorder="1" applyAlignment="1">
      <alignment horizontal="left" vertical="center"/>
    </xf>
    <xf numFmtId="0" fontId="2" fillId="0" borderId="0" xfId="0" applyFont="1" applyAlignment="1">
      <alignment horizontal="center" vertical="center" wrapText="1"/>
    </xf>
    <xf numFmtId="0" fontId="2" fillId="0" borderId="73" xfId="0" applyFont="1" applyBorder="1" applyAlignment="1">
      <alignment horizontal="left" vertical="center" wrapText="1"/>
    </xf>
    <xf numFmtId="0" fontId="2" fillId="0" borderId="17" xfId="0" applyFont="1" applyBorder="1" applyAlignment="1">
      <alignment horizontal="left" vertical="center" wrapText="1"/>
    </xf>
    <xf numFmtId="0" fontId="2" fillId="0" borderId="41" xfId="0" applyFont="1" applyBorder="1" applyAlignment="1">
      <alignment horizontal="left"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22" xfId="0" applyFont="1" applyBorder="1" applyAlignment="1">
      <alignment horizontal="center" vertical="center" wrapText="1"/>
    </xf>
    <xf numFmtId="0" fontId="51" fillId="6" borderId="20" xfId="0" applyFont="1" applyFill="1" applyBorder="1" applyAlignment="1">
      <alignment horizontal="center" vertical="center"/>
    </xf>
    <xf numFmtId="0" fontId="51" fillId="6" borderId="21" xfId="0" applyFont="1" applyFill="1" applyBorder="1" applyAlignment="1">
      <alignment horizontal="center" vertical="center"/>
    </xf>
    <xf numFmtId="0" fontId="51" fillId="6" borderId="22" xfId="0" applyFont="1" applyFill="1" applyBorder="1" applyAlignment="1">
      <alignment horizontal="center" vertical="center"/>
    </xf>
    <xf numFmtId="0" fontId="23" fillId="2" borderId="1" xfId="0" applyFont="1" applyFill="1" applyBorder="1" applyAlignment="1">
      <alignment horizontal="center" vertical="center" wrapText="1"/>
    </xf>
    <xf numFmtId="0" fontId="9" fillId="0" borderId="23" xfId="0" applyFont="1" applyBorder="1" applyAlignment="1">
      <alignment horizontal="left" vertical="top" wrapText="1"/>
    </xf>
    <xf numFmtId="0" fontId="0" fillId="0" borderId="23" xfId="0" applyBorder="1" applyAlignment="1">
      <alignment horizontal="left"/>
    </xf>
    <xf numFmtId="0" fontId="0" fillId="0" borderId="29" xfId="0" applyBorder="1" applyAlignment="1">
      <alignment horizontal="left"/>
    </xf>
    <xf numFmtId="0" fontId="33" fillId="0" borderId="39"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60" xfId="0" quotePrefix="1" applyFont="1" applyBorder="1" applyAlignment="1">
      <alignment horizontal="left" vertical="top" wrapText="1"/>
    </xf>
    <xf numFmtId="0" fontId="33" fillId="0" borderId="36" xfId="0" quotePrefix="1" applyFont="1" applyBorder="1" applyAlignment="1">
      <alignment horizontal="left" vertical="top" wrapText="1"/>
    </xf>
    <xf numFmtId="0" fontId="33" fillId="0" borderId="37" xfId="0" quotePrefix="1" applyFont="1" applyBorder="1" applyAlignment="1">
      <alignment horizontal="left" vertical="top" wrapText="1"/>
    </xf>
    <xf numFmtId="0" fontId="33" fillId="0" borderId="48" xfId="0" quotePrefix="1"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9" fillId="0" borderId="49" xfId="0" applyFont="1" applyBorder="1" applyAlignment="1">
      <alignment horizontal="left" vertical="top" wrapText="1"/>
    </xf>
    <xf numFmtId="0" fontId="2" fillId="0" borderId="3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49" xfId="0" applyFont="1" applyBorder="1" applyAlignment="1">
      <alignment horizontal="center" vertical="center" wrapText="1"/>
    </xf>
    <xf numFmtId="0" fontId="41" fillId="2" borderId="0" xfId="0" applyFont="1" applyFill="1" applyAlignment="1">
      <alignment horizontal="left" vertical="center"/>
    </xf>
    <xf numFmtId="0" fontId="2" fillId="2" borderId="0" xfId="0" applyFont="1" applyFill="1" applyAlignment="1">
      <alignment horizontal="center"/>
    </xf>
    <xf numFmtId="0" fontId="0" fillId="2" borderId="0" xfId="0" applyFill="1" applyAlignment="1">
      <alignment horizontal="center"/>
    </xf>
    <xf numFmtId="0" fontId="25" fillId="0" borderId="20" xfId="0" applyFont="1" applyBorder="1" applyAlignment="1">
      <alignment horizontal="right" vertical="center"/>
    </xf>
    <xf numFmtId="0" fontId="25" fillId="0" borderId="21" xfId="0" applyFont="1" applyBorder="1" applyAlignment="1">
      <alignment horizontal="right" vertical="center"/>
    </xf>
    <xf numFmtId="0" fontId="25" fillId="0" borderId="22" xfId="0" applyFont="1" applyBorder="1" applyAlignment="1">
      <alignment horizontal="right" vertical="center"/>
    </xf>
    <xf numFmtId="0" fontId="66" fillId="2" borderId="0" xfId="0" applyFont="1" applyFill="1" applyAlignment="1">
      <alignment horizontal="center" vertical="top" wrapText="1"/>
    </xf>
    <xf numFmtId="0" fontId="33" fillId="0" borderId="15" xfId="0" applyFont="1" applyBorder="1" applyAlignment="1">
      <alignment horizontal="left" vertical="top" wrapText="1"/>
    </xf>
    <xf numFmtId="0" fontId="33" fillId="0" borderId="30" xfId="0" quotePrefix="1" applyFont="1" applyBorder="1" applyAlignment="1">
      <alignment horizontal="center" vertical="center" wrapText="1"/>
    </xf>
    <xf numFmtId="0" fontId="33" fillId="0" borderId="53" xfId="0" quotePrefix="1" applyFont="1" applyBorder="1" applyAlignment="1">
      <alignment horizontal="center" vertical="center" wrapText="1"/>
    </xf>
    <xf numFmtId="0" fontId="52" fillId="0" borderId="8" xfId="0" applyFont="1" applyBorder="1" applyAlignment="1">
      <alignment horizontal="center" vertical="center" wrapText="1"/>
    </xf>
    <xf numFmtId="0" fontId="52" fillId="0" borderId="0" xfId="0" applyFont="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68" fillId="0" borderId="42" xfId="0" applyFont="1" applyBorder="1" applyAlignment="1">
      <alignment horizontal="center" vertical="top" wrapText="1"/>
    </xf>
    <xf numFmtId="0" fontId="68" fillId="0" borderId="27" xfId="0" applyFont="1" applyBorder="1" applyAlignment="1">
      <alignment horizontal="center" vertical="top" wrapText="1"/>
    </xf>
    <xf numFmtId="0" fontId="68" fillId="0" borderId="48" xfId="0" quotePrefix="1" applyFont="1" applyBorder="1" applyAlignment="1">
      <alignment horizontal="center" vertical="center" wrapText="1"/>
    </xf>
    <xf numFmtId="0" fontId="68" fillId="0" borderId="42" xfId="0" quotePrefix="1" applyFont="1" applyBorder="1" applyAlignment="1">
      <alignment horizontal="center" vertical="center" wrapText="1"/>
    </xf>
    <xf numFmtId="0" fontId="65" fillId="7" borderId="36" xfId="0" applyFont="1" applyFill="1" applyBorder="1" applyAlignment="1">
      <alignment horizontal="center" vertical="top" wrapText="1"/>
    </xf>
    <xf numFmtId="0" fontId="65" fillId="7" borderId="37" xfId="0" applyFont="1" applyFill="1" applyBorder="1" applyAlignment="1">
      <alignment horizontal="center" vertical="top" wrapText="1"/>
    </xf>
    <xf numFmtId="0" fontId="65" fillId="7" borderId="38" xfId="0" applyFont="1" applyFill="1" applyBorder="1" applyAlignment="1">
      <alignment horizontal="center" vertical="top"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2" fillId="0" borderId="17" xfId="0" applyFont="1" applyBorder="1" applyAlignment="1">
      <alignment horizontal="center" vertical="center" wrapText="1"/>
    </xf>
    <xf numFmtId="0" fontId="0" fillId="4" borderId="0" xfId="0" applyFill="1" applyAlignment="1">
      <alignment horizontal="center" vertical="top"/>
    </xf>
    <xf numFmtId="0" fontId="2" fillId="2" borderId="66" xfId="0" applyFont="1" applyFill="1" applyBorder="1" applyAlignment="1">
      <alignment horizontal="center"/>
    </xf>
    <xf numFmtId="0" fontId="33" fillId="2" borderId="66"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62" xfId="0" quotePrefix="1" applyFont="1" applyBorder="1" applyAlignment="1">
      <alignment horizontal="left" vertical="top" wrapText="1"/>
    </xf>
    <xf numFmtId="0" fontId="33" fillId="0" borderId="64" xfId="0" quotePrefix="1" applyFont="1" applyBorder="1" applyAlignment="1">
      <alignment horizontal="left" vertical="top" wrapText="1"/>
    </xf>
    <xf numFmtId="0" fontId="33" fillId="0" borderId="58" xfId="0" applyFont="1" applyBorder="1" applyAlignment="1">
      <alignment horizontal="left" vertical="top" wrapText="1"/>
    </xf>
    <xf numFmtId="0" fontId="33" fillId="0" borderId="58" xfId="0" quotePrefix="1" applyFont="1" applyBorder="1" applyAlignment="1">
      <alignment horizontal="left" vertical="top" wrapText="1"/>
    </xf>
    <xf numFmtId="0" fontId="56" fillId="0" borderId="23" xfId="0" applyFont="1" applyBorder="1" applyAlignment="1">
      <alignment horizontal="left" vertical="center" wrapText="1"/>
    </xf>
    <xf numFmtId="0" fontId="55" fillId="0" borderId="23" xfId="0" applyFont="1" applyBorder="1" applyAlignment="1">
      <alignment horizontal="left" vertical="center" wrapText="1"/>
    </xf>
    <xf numFmtId="0" fontId="55" fillId="0" borderId="29" xfId="0" applyFont="1" applyBorder="1" applyAlignment="1">
      <alignment horizontal="left" vertical="center" wrapText="1"/>
    </xf>
    <xf numFmtId="0" fontId="2" fillId="0" borderId="0" xfId="0" applyFont="1" applyAlignment="1">
      <alignment horizontal="right"/>
    </xf>
    <xf numFmtId="0" fontId="5" fillId="0" borderId="53" xfId="0" applyFont="1" applyBorder="1" applyAlignment="1">
      <alignment horizontal="left" vertical="top" wrapText="1"/>
    </xf>
    <xf numFmtId="0" fontId="50" fillId="0" borderId="54" xfId="0" applyFont="1" applyBorder="1" applyAlignment="1">
      <alignment horizontal="left" vertical="top" wrapText="1"/>
    </xf>
    <xf numFmtId="0" fontId="50" fillId="0" borderId="61" xfId="0" applyFont="1" applyBorder="1" applyAlignment="1">
      <alignment horizontal="left" vertical="top" wrapText="1"/>
    </xf>
    <xf numFmtId="0" fontId="26" fillId="2" borderId="0" xfId="0" applyFont="1" applyFill="1" applyAlignment="1">
      <alignment horizontal="right" wrapText="1"/>
    </xf>
    <xf numFmtId="0" fontId="0" fillId="2" borderId="0" xfId="0" applyFill="1" applyAlignment="1">
      <alignment horizontal="right" wrapText="1"/>
    </xf>
    <xf numFmtId="0" fontId="70" fillId="2" borderId="0" xfId="0" applyFont="1" applyFill="1" applyAlignment="1">
      <alignment horizontal="right"/>
    </xf>
    <xf numFmtId="0" fontId="2" fillId="0" borderId="31"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3" fillId="0" borderId="1" xfId="0" applyFont="1" applyBorder="1" applyAlignment="1">
      <alignment horizontal="center" vertical="center" wrapText="1"/>
    </xf>
    <xf numFmtId="0" fontId="27" fillId="0" borderId="42" xfId="13" applyFont="1" applyBorder="1" applyAlignment="1">
      <alignment horizontal="center" vertical="center" wrapText="1"/>
    </xf>
    <xf numFmtId="0" fontId="27" fillId="0" borderId="23" xfId="13" applyFont="1" applyBorder="1" applyAlignment="1">
      <alignment horizontal="center" vertical="center" wrapText="1"/>
    </xf>
    <xf numFmtId="0" fontId="40" fillId="0" borderId="0" xfId="9" applyFont="1" applyAlignment="1">
      <alignment horizontal="left" vertical="top"/>
    </xf>
    <xf numFmtId="0" fontId="25" fillId="0" borderId="26" xfId="9" applyFont="1" applyBorder="1" applyAlignment="1">
      <alignment horizontal="center" vertical="center" wrapText="1"/>
    </xf>
    <xf numFmtId="0" fontId="25" fillId="0" borderId="28" xfId="9" applyFont="1" applyBorder="1" applyAlignment="1">
      <alignment horizontal="center" vertical="center" wrapText="1"/>
    </xf>
    <xf numFmtId="0" fontId="25" fillId="0" borderId="42" xfId="13" applyFont="1" applyBorder="1" applyAlignment="1">
      <alignment horizontal="center" vertical="center" wrapText="1"/>
    </xf>
    <xf numFmtId="0" fontId="25" fillId="0" borderId="23" xfId="13" applyFont="1" applyBorder="1" applyAlignment="1">
      <alignment horizontal="center" vertical="center" wrapText="1"/>
    </xf>
    <xf numFmtId="0" fontId="43" fillId="2" borderId="8" xfId="0" applyFont="1" applyFill="1" applyBorder="1" applyAlignment="1">
      <alignment horizontal="left" vertical="center" wrapText="1"/>
    </xf>
    <xf numFmtId="0" fontId="57" fillId="2" borderId="9" xfId="0" applyFont="1" applyFill="1" applyBorder="1" applyAlignment="1">
      <alignment vertical="top" wrapText="1"/>
    </xf>
    <xf numFmtId="0" fontId="30" fillId="2" borderId="8" xfId="0" applyFont="1" applyFill="1" applyBorder="1" applyAlignment="1">
      <alignment horizontal="justify" vertical="center" wrapText="1"/>
    </xf>
    <xf numFmtId="0" fontId="51" fillId="2" borderId="8" xfId="0" applyFont="1" applyFill="1" applyBorder="1" applyAlignment="1">
      <alignment horizontal="justify" vertical="center" wrapText="1"/>
    </xf>
    <xf numFmtId="0" fontId="30" fillId="2" borderId="0" xfId="0" applyFont="1" applyFill="1" applyAlignment="1">
      <alignment horizontal="left" vertical="center" wrapText="1"/>
    </xf>
    <xf numFmtId="0" fontId="43" fillId="0" borderId="51" xfId="0" applyFont="1" applyBorder="1" applyAlignment="1">
      <alignment horizontal="justify" vertical="center" wrapText="1"/>
    </xf>
    <xf numFmtId="0" fontId="43" fillId="0" borderId="52" xfId="0" applyFont="1" applyBorder="1" applyAlignment="1">
      <alignment horizontal="justify" vertical="center" wrapText="1"/>
    </xf>
    <xf numFmtId="0" fontId="58" fillId="2" borderId="8" xfId="0" applyFont="1" applyFill="1" applyBorder="1" applyAlignment="1">
      <alignment horizontal="left" vertical="center" wrapText="1"/>
    </xf>
    <xf numFmtId="0" fontId="58" fillId="2" borderId="9" xfId="0" applyFont="1" applyFill="1" applyBorder="1" applyAlignment="1">
      <alignment horizontal="left" vertical="center" wrapText="1"/>
    </xf>
    <xf numFmtId="0" fontId="18" fillId="0" borderId="0" xfId="3" applyFont="1" applyAlignment="1">
      <alignment horizontal="left" wrapText="1"/>
    </xf>
    <xf numFmtId="0" fontId="19" fillId="0" borderId="0" xfId="3" applyFont="1" applyAlignment="1">
      <alignment wrapText="1"/>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5">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3.1821.0/91191819%20Testing%20Equipment%20Kit/01.%20Request/20251020_Request%20for%20materials%20and%20equipment.xlsx" TargetMode="External"/><Relationship Id="rId1" Type="http://schemas.openxmlformats.org/officeDocument/2006/relationships/externalLinkPath" Target="/sites/CountryOfficeGIZUA-BVertrge/Freigegebene%20Dokumente/B%20Vertr&#228;ge/23.1821.0/91191819%20Testing%20Equipment%20Kit/01.%20Request/20251020_Request%20for%20materials%20and%20equip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Additional informing"/>
      <sheetName val="Short list"/>
      <sheetName val="General conditions"/>
      <sheetName val="IT Standard specifiсation"/>
      <sheetName val="Dropdown menu"/>
    </sheetNames>
    <sheetDataSet>
      <sheetData sheetId="0"/>
      <sheetData sheetId="1">
        <row r="3">
          <cell r="B3" t="str">
            <v>1.1</v>
          </cell>
        </row>
      </sheetData>
      <sheetData sheetId="2"/>
      <sheetData sheetId="3"/>
      <sheetData sheetId="4"/>
      <sheetData sheetId="5"/>
      <sheetData sheetId="6"/>
      <sheetData sheetId="7">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9"/>
  <sheetViews>
    <sheetView tabSelected="1" view="pageLayout" zoomScale="70" zoomScaleNormal="100" zoomScalePageLayoutView="70" workbookViewId="0">
      <selection activeCell="O13" sqref="O13"/>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5" width="11.453125" style="1"/>
    <col min="16" max="16" width="17.26953125" style="1" customWidth="1"/>
    <col min="17" max="16384" width="11.453125" style="1"/>
  </cols>
  <sheetData>
    <row r="1" spans="1:14" x14ac:dyDescent="0.25">
      <c r="A1" s="6" t="s">
        <v>248</v>
      </c>
      <c r="H1" s="6" t="s">
        <v>248</v>
      </c>
    </row>
    <row r="2" spans="1:14" ht="18" x14ac:dyDescent="0.4">
      <c r="A2" s="303" t="s">
        <v>213</v>
      </c>
      <c r="B2" s="303"/>
      <c r="C2" s="303"/>
      <c r="D2" s="303"/>
      <c r="E2" s="303"/>
      <c r="F2" s="303"/>
      <c r="G2" s="303"/>
      <c r="H2" s="303" t="s">
        <v>214</v>
      </c>
      <c r="I2" s="303"/>
      <c r="J2" s="303"/>
      <c r="K2" s="303"/>
      <c r="L2" s="303"/>
      <c r="M2" s="303"/>
      <c r="N2" s="303"/>
    </row>
    <row r="3" spans="1:14" x14ac:dyDescent="0.25">
      <c r="A3" s="26" t="s">
        <v>0</v>
      </c>
      <c r="B3" s="24"/>
      <c r="C3" s="24"/>
      <c r="D3" s="24"/>
      <c r="E3" s="24"/>
      <c r="F3" s="24"/>
      <c r="G3" s="24"/>
      <c r="H3" s="24" t="s">
        <v>22</v>
      </c>
      <c r="I3" s="27"/>
      <c r="J3" s="27"/>
      <c r="K3" s="27"/>
      <c r="L3" s="27"/>
      <c r="M3" s="27"/>
      <c r="N3" s="27"/>
    </row>
    <row r="4" spans="1:14" ht="77.25" customHeight="1" thickBot="1" x14ac:dyDescent="0.3">
      <c r="A4" s="304" t="s">
        <v>84</v>
      </c>
      <c r="B4" s="305"/>
      <c r="C4" s="305"/>
      <c r="D4" s="305"/>
      <c r="E4" s="305"/>
      <c r="F4" s="305"/>
      <c r="G4" s="24"/>
      <c r="H4" s="304" t="s">
        <v>87</v>
      </c>
      <c r="I4" s="305"/>
      <c r="J4" s="305"/>
      <c r="K4" s="305"/>
      <c r="L4" s="305"/>
      <c r="M4" s="305"/>
      <c r="N4" s="24"/>
    </row>
    <row r="5" spans="1:14" ht="15" thickBot="1" x14ac:dyDescent="0.4">
      <c r="A5" s="306" t="s">
        <v>133</v>
      </c>
      <c r="B5" s="307"/>
      <c r="C5" s="296">
        <v>91191819</v>
      </c>
      <c r="D5" s="297"/>
      <c r="E5" s="297"/>
      <c r="F5" s="297"/>
      <c r="G5" s="298"/>
      <c r="H5" s="294" t="s">
        <v>88</v>
      </c>
      <c r="I5" s="295"/>
      <c r="J5" s="296">
        <f>C5</f>
        <v>91191819</v>
      </c>
      <c r="K5" s="297"/>
      <c r="L5" s="297"/>
      <c r="M5" s="297"/>
      <c r="N5" s="298"/>
    </row>
    <row r="6" spans="1:14" ht="15" thickBot="1" x14ac:dyDescent="0.3">
      <c r="A6" s="299" t="s">
        <v>1</v>
      </c>
      <c r="B6" s="300"/>
      <c r="C6" s="301" t="s">
        <v>253</v>
      </c>
      <c r="D6" s="302"/>
      <c r="E6" s="302"/>
      <c r="F6" s="302"/>
      <c r="G6" s="300"/>
      <c r="H6" s="299" t="s">
        <v>89</v>
      </c>
      <c r="I6" s="300"/>
      <c r="J6" s="301" t="s">
        <v>254</v>
      </c>
      <c r="K6" s="302"/>
      <c r="L6" s="302"/>
      <c r="M6" s="302"/>
      <c r="N6" s="300"/>
    </row>
    <row r="7" spans="1:14" ht="13" thickBot="1" x14ac:dyDescent="0.3">
      <c r="A7" s="258" t="s">
        <v>83</v>
      </c>
      <c r="B7" s="259"/>
      <c r="C7" s="259"/>
      <c r="D7" s="259"/>
      <c r="E7" s="259"/>
      <c r="F7" s="259"/>
      <c r="G7" s="260"/>
      <c r="H7" s="258" t="s">
        <v>90</v>
      </c>
      <c r="I7" s="259"/>
      <c r="J7" s="259"/>
      <c r="K7" s="259"/>
      <c r="L7" s="259"/>
      <c r="M7" s="259"/>
      <c r="N7" s="260"/>
    </row>
    <row r="8" spans="1:14" ht="7.5" customHeight="1" thickBot="1" x14ac:dyDescent="0.3">
      <c r="A8" s="28"/>
      <c r="B8" s="28"/>
      <c r="C8" s="28"/>
      <c r="D8" s="28"/>
      <c r="E8" s="28"/>
      <c r="F8" s="28"/>
      <c r="G8" s="28"/>
      <c r="H8" s="28"/>
      <c r="I8" s="28"/>
      <c r="J8" s="28"/>
      <c r="K8" s="28"/>
      <c r="L8" s="28"/>
      <c r="M8" s="28"/>
      <c r="N8" s="28"/>
    </row>
    <row r="9" spans="1:14" x14ac:dyDescent="0.25">
      <c r="A9" s="261" t="s">
        <v>92</v>
      </c>
      <c r="B9" s="262"/>
      <c r="C9" s="262"/>
      <c r="D9" s="262"/>
      <c r="E9" s="262"/>
      <c r="F9" s="262"/>
      <c r="G9" s="263"/>
      <c r="H9" s="261" t="s">
        <v>93</v>
      </c>
      <c r="I9" s="262"/>
      <c r="J9" s="262"/>
      <c r="K9" s="262"/>
      <c r="L9" s="262"/>
      <c r="M9" s="262"/>
      <c r="N9" s="263"/>
    </row>
    <row r="10" spans="1:14" ht="14.5" x14ac:dyDescent="0.25">
      <c r="A10" s="290" t="s">
        <v>82</v>
      </c>
      <c r="B10" s="291"/>
      <c r="C10" s="291"/>
      <c r="D10" s="291"/>
      <c r="E10" s="25">
        <f>C5</f>
        <v>91191819</v>
      </c>
      <c r="F10" s="292" t="s">
        <v>81</v>
      </c>
      <c r="G10" s="293"/>
      <c r="H10" s="290" t="s">
        <v>91</v>
      </c>
      <c r="I10" s="291"/>
      <c r="J10" s="291"/>
      <c r="K10" s="291"/>
      <c r="L10" s="25">
        <f>J5</f>
        <v>91191819</v>
      </c>
      <c r="M10" s="292" t="s">
        <v>81</v>
      </c>
      <c r="N10" s="293"/>
    </row>
    <row r="11" spans="1:14" ht="41.25" customHeight="1" thickBot="1" x14ac:dyDescent="0.3">
      <c r="A11" s="287" t="s">
        <v>203</v>
      </c>
      <c r="B11" s="288"/>
      <c r="C11" s="288"/>
      <c r="D11" s="288"/>
      <c r="E11" s="288"/>
      <c r="F11" s="288"/>
      <c r="G11" s="289"/>
      <c r="H11" s="287" t="s">
        <v>204</v>
      </c>
      <c r="I11" s="288"/>
      <c r="J11" s="288"/>
      <c r="K11" s="288"/>
      <c r="L11" s="288"/>
      <c r="M11" s="288"/>
      <c r="N11" s="289"/>
    </row>
    <row r="12" spans="1:14" ht="8.15" customHeight="1" thickBot="1" x14ac:dyDescent="0.3">
      <c r="A12" s="28"/>
      <c r="B12" s="28"/>
      <c r="C12" s="28"/>
      <c r="D12" s="28"/>
      <c r="E12" s="28"/>
      <c r="F12" s="28"/>
      <c r="G12" s="28"/>
      <c r="H12" s="28"/>
      <c r="I12" s="28"/>
      <c r="J12" s="28"/>
      <c r="K12" s="28"/>
      <c r="L12" s="28"/>
      <c r="M12" s="28"/>
      <c r="N12" s="28"/>
    </row>
    <row r="13" spans="1:14" ht="41.15" customHeight="1" thickBot="1" x14ac:dyDescent="0.3">
      <c r="A13" s="264" t="s">
        <v>215</v>
      </c>
      <c r="B13" s="265"/>
      <c r="C13" s="265"/>
      <c r="D13" s="265"/>
      <c r="E13" s="265"/>
      <c r="F13" s="265"/>
      <c r="G13" s="266"/>
      <c r="H13" s="264" t="s">
        <v>94</v>
      </c>
      <c r="I13" s="265"/>
      <c r="J13" s="265"/>
      <c r="K13" s="265"/>
      <c r="L13" s="265"/>
      <c r="M13" s="265"/>
      <c r="N13" s="266"/>
    </row>
    <row r="14" spans="1:14" ht="8.15" customHeight="1" thickBot="1" x14ac:dyDescent="0.3">
      <c r="A14" s="27"/>
      <c r="B14" s="27"/>
      <c r="C14" s="27"/>
      <c r="D14" s="27"/>
      <c r="E14" s="27"/>
      <c r="F14" s="27"/>
      <c r="G14" s="27"/>
      <c r="H14" s="27"/>
      <c r="I14" s="27"/>
      <c r="J14" s="27"/>
      <c r="K14" s="27"/>
      <c r="L14" s="27"/>
      <c r="M14" s="27"/>
      <c r="N14" s="27"/>
    </row>
    <row r="15" spans="1:14" x14ac:dyDescent="0.25">
      <c r="A15" s="29" t="s">
        <v>2</v>
      </c>
      <c r="B15" s="30"/>
      <c r="C15" s="30"/>
      <c r="D15" s="30"/>
      <c r="E15" s="30"/>
      <c r="F15" s="30"/>
      <c r="G15" s="31"/>
      <c r="H15" s="29" t="s">
        <v>95</v>
      </c>
      <c r="I15" s="30"/>
      <c r="J15" s="30"/>
      <c r="K15" s="30"/>
      <c r="L15" s="30"/>
      <c r="M15" s="30"/>
      <c r="N15" s="31"/>
    </row>
    <row r="16" spans="1:14" x14ac:dyDescent="0.25">
      <c r="A16" s="267" t="s">
        <v>3</v>
      </c>
      <c r="B16" s="268"/>
      <c r="C16" s="268"/>
      <c r="D16" s="268"/>
      <c r="E16" s="268"/>
      <c r="F16" s="268"/>
      <c r="G16" s="269"/>
      <c r="H16" s="308" t="s">
        <v>96</v>
      </c>
      <c r="I16" s="268"/>
      <c r="J16" s="268"/>
      <c r="K16" s="268"/>
      <c r="L16" s="268"/>
      <c r="M16" s="268"/>
      <c r="N16" s="269"/>
    </row>
    <row r="17" spans="1:16" ht="14.5" x14ac:dyDescent="0.35">
      <c r="A17" s="283" t="s">
        <v>4</v>
      </c>
      <c r="B17" s="233"/>
      <c r="C17" s="233"/>
      <c r="D17" s="233"/>
      <c r="E17" s="284"/>
      <c r="F17" s="72" t="s">
        <v>5</v>
      </c>
      <c r="G17" s="32"/>
      <c r="H17" s="283" t="s">
        <v>23</v>
      </c>
      <c r="I17" s="233"/>
      <c r="J17" s="233"/>
      <c r="K17" s="233"/>
      <c r="L17" s="284"/>
      <c r="M17" s="72" t="s">
        <v>5</v>
      </c>
      <c r="N17" s="32"/>
    </row>
    <row r="18" spans="1:16" s="27" customFormat="1" ht="13" x14ac:dyDescent="0.3">
      <c r="A18" s="283" t="s">
        <v>6</v>
      </c>
      <c r="B18" s="284"/>
      <c r="C18" s="200" t="s">
        <v>7</v>
      </c>
      <c r="D18" s="285" t="s">
        <v>8</v>
      </c>
      <c r="E18" s="233"/>
      <c r="F18" s="233"/>
      <c r="G18" s="286"/>
      <c r="H18" s="283" t="s">
        <v>97</v>
      </c>
      <c r="I18" s="284"/>
      <c r="J18" s="200" t="str">
        <f>C18</f>
        <v>3</v>
      </c>
      <c r="K18" s="285" t="s">
        <v>99</v>
      </c>
      <c r="L18" s="233"/>
      <c r="M18" s="233"/>
      <c r="N18" s="286"/>
    </row>
    <row r="19" spans="1:16" s="27" customFormat="1" ht="13" thickBot="1" x14ac:dyDescent="0.3">
      <c r="A19" s="270" t="s">
        <v>9</v>
      </c>
      <c r="B19" s="271"/>
      <c r="C19" s="271"/>
      <c r="D19" s="271"/>
      <c r="E19" s="271"/>
      <c r="F19" s="271"/>
      <c r="G19" s="272"/>
      <c r="H19" s="270" t="s">
        <v>98</v>
      </c>
      <c r="I19" s="271"/>
      <c r="J19" s="271"/>
      <c r="K19" s="271"/>
      <c r="L19" s="271"/>
      <c r="M19" s="271"/>
      <c r="N19" s="272"/>
    </row>
    <row r="20" spans="1:16" s="27" customFormat="1" ht="7.5" customHeight="1" thickBot="1" x14ac:dyDescent="0.3">
      <c r="A20" s="28"/>
      <c r="B20" s="28"/>
      <c r="C20" s="28"/>
      <c r="D20" s="28"/>
      <c r="E20" s="28"/>
      <c r="F20" s="28"/>
      <c r="G20" s="28"/>
      <c r="H20" s="28"/>
      <c r="I20" s="28"/>
      <c r="J20" s="28"/>
      <c r="K20" s="28"/>
      <c r="L20" s="28"/>
      <c r="M20" s="28"/>
      <c r="N20" s="28"/>
    </row>
    <row r="21" spans="1:16" s="27" customFormat="1" x14ac:dyDescent="0.25">
      <c r="A21" s="276" t="s">
        <v>138</v>
      </c>
      <c r="B21" s="277"/>
      <c r="C21" s="277"/>
      <c r="D21" s="277"/>
      <c r="E21" s="277"/>
      <c r="F21" s="277"/>
      <c r="G21" s="278"/>
      <c r="H21" s="276" t="s">
        <v>32</v>
      </c>
      <c r="I21" s="277"/>
      <c r="J21" s="277"/>
      <c r="K21" s="277"/>
      <c r="L21" s="277"/>
      <c r="M21" s="277"/>
      <c r="N21" s="278"/>
    </row>
    <row r="22" spans="1:16" s="27" customFormat="1" ht="13.5" thickBot="1" x14ac:dyDescent="0.35">
      <c r="A22" s="270" t="s">
        <v>18</v>
      </c>
      <c r="B22" s="271"/>
      <c r="C22" s="271"/>
      <c r="D22" s="201">
        <v>0.91666666666666663</v>
      </c>
      <c r="E22" s="202" t="s">
        <v>19</v>
      </c>
      <c r="F22" s="203">
        <v>45980</v>
      </c>
      <c r="G22" s="34"/>
      <c r="H22" s="270" t="s">
        <v>166</v>
      </c>
      <c r="I22" s="271"/>
      <c r="J22" s="271"/>
      <c r="K22" s="201">
        <f>D22</f>
        <v>0.91666666666666663</v>
      </c>
      <c r="L22" s="204" t="s">
        <v>100</v>
      </c>
      <c r="M22" s="203">
        <f>F22</f>
        <v>45980</v>
      </c>
      <c r="N22" s="34"/>
    </row>
    <row r="23" spans="1:16" s="27" customFormat="1" ht="8.15" customHeight="1" thickBot="1" x14ac:dyDescent="0.3">
      <c r="A23" s="24"/>
      <c r="B23" s="24"/>
      <c r="C23" s="24"/>
      <c r="D23" s="24"/>
      <c r="E23" s="24"/>
      <c r="F23" s="24"/>
      <c r="G23" s="24"/>
      <c r="H23" s="24"/>
      <c r="I23" s="24"/>
      <c r="J23" s="24"/>
      <c r="K23" s="24"/>
      <c r="L23" s="24"/>
      <c r="M23" s="24"/>
      <c r="N23" s="24"/>
    </row>
    <row r="24" spans="1:16" s="27" customFormat="1" ht="39" customHeight="1" thickBot="1" x14ac:dyDescent="0.3">
      <c r="A24" s="279" t="s">
        <v>216</v>
      </c>
      <c r="B24" s="280"/>
      <c r="C24" s="280"/>
      <c r="D24" s="280"/>
      <c r="E24" s="280"/>
      <c r="F24" s="280"/>
      <c r="G24" s="281"/>
      <c r="H24" s="279" t="s">
        <v>217</v>
      </c>
      <c r="I24" s="280"/>
      <c r="J24" s="280"/>
      <c r="K24" s="280"/>
      <c r="L24" s="280"/>
      <c r="M24" s="280"/>
      <c r="N24" s="281"/>
    </row>
    <row r="25" spans="1:16" s="27" customFormat="1" ht="26.25" customHeight="1" thickBot="1" x14ac:dyDescent="0.3">
      <c r="A25" s="24"/>
      <c r="B25" s="24"/>
      <c r="C25" s="24"/>
      <c r="D25" s="24"/>
      <c r="E25" s="24"/>
      <c r="F25" s="24"/>
      <c r="G25" s="24"/>
      <c r="H25" s="24"/>
      <c r="I25" s="24"/>
      <c r="J25" s="24"/>
      <c r="K25" s="24"/>
      <c r="L25" s="24"/>
      <c r="M25" s="24"/>
      <c r="N25" s="24"/>
      <c r="O25" s="225"/>
      <c r="P25" s="225"/>
    </row>
    <row r="26" spans="1:16" s="27" customFormat="1" ht="15" thickBot="1" x14ac:dyDescent="0.4">
      <c r="A26" s="258" t="s">
        <v>169</v>
      </c>
      <c r="B26" s="259"/>
      <c r="C26" s="259"/>
      <c r="D26" s="259"/>
      <c r="E26" s="282"/>
      <c r="F26" s="205">
        <f>F22+21</f>
        <v>46001</v>
      </c>
      <c r="G26" s="88"/>
      <c r="H26" s="258" t="s">
        <v>170</v>
      </c>
      <c r="I26" s="259"/>
      <c r="J26" s="259"/>
      <c r="K26" s="259"/>
      <c r="L26" s="282"/>
      <c r="M26" s="206">
        <f>F26</f>
        <v>46001</v>
      </c>
      <c r="N26" s="88"/>
      <c r="O26" s="225"/>
      <c r="P26" s="225"/>
    </row>
    <row r="27" spans="1:16" ht="38.65" customHeight="1" x14ac:dyDescent="0.25">
      <c r="A27" s="232" t="s">
        <v>161</v>
      </c>
      <c r="B27" s="232"/>
      <c r="C27" s="232"/>
      <c r="D27" s="232"/>
      <c r="E27" s="232"/>
      <c r="F27" s="232"/>
      <c r="G27" s="232"/>
      <c r="H27" s="232" t="s">
        <v>218</v>
      </c>
      <c r="I27" s="232"/>
      <c r="J27" s="232"/>
      <c r="K27" s="232"/>
      <c r="L27" s="232"/>
      <c r="M27" s="232"/>
      <c r="N27" s="232"/>
    </row>
    <row r="28" spans="1:16" ht="13.15" customHeight="1" thickBot="1" x14ac:dyDescent="0.3">
      <c r="A28" s="233" t="s">
        <v>219</v>
      </c>
      <c r="B28" s="233"/>
      <c r="C28" s="233"/>
      <c r="D28" s="233"/>
      <c r="E28" s="233"/>
      <c r="F28" s="233"/>
      <c r="G28" s="233"/>
      <c r="H28" s="233" t="s">
        <v>33</v>
      </c>
      <c r="I28" s="233"/>
      <c r="J28" s="233"/>
      <c r="K28" s="233"/>
      <c r="L28" s="233"/>
      <c r="M28" s="233"/>
      <c r="N28" s="233"/>
    </row>
    <row r="29" spans="1:16" s="6" customFormat="1" ht="39" customHeight="1" x14ac:dyDescent="0.3">
      <c r="A29" s="273" t="s">
        <v>139</v>
      </c>
      <c r="B29" s="274"/>
      <c r="C29" s="274"/>
      <c r="D29" s="274"/>
      <c r="E29" s="274"/>
      <c r="F29" s="274"/>
      <c r="G29" s="275"/>
      <c r="H29" s="234" t="s">
        <v>140</v>
      </c>
      <c r="I29" s="235"/>
      <c r="J29" s="235"/>
      <c r="K29" s="235"/>
      <c r="L29" s="235"/>
      <c r="M29" s="235"/>
      <c r="N29" s="236"/>
      <c r="O29" s="107"/>
      <c r="P29" s="107"/>
    </row>
    <row r="30" spans="1:16" s="6" customFormat="1" ht="24.75" customHeight="1" x14ac:dyDescent="0.25">
      <c r="A30" s="246" t="s">
        <v>10</v>
      </c>
      <c r="B30" s="247"/>
      <c r="C30" s="247"/>
      <c r="D30" s="247"/>
      <c r="E30" s="247"/>
      <c r="F30" s="247"/>
      <c r="G30" s="248"/>
      <c r="H30" s="222" t="s">
        <v>24</v>
      </c>
      <c r="I30" s="223"/>
      <c r="J30" s="223"/>
      <c r="K30" s="223"/>
      <c r="L30" s="223"/>
      <c r="M30" s="223"/>
      <c r="N30" s="224"/>
      <c r="O30" s="107"/>
      <c r="P30" s="107"/>
    </row>
    <row r="31" spans="1:16" s="6" customFormat="1" ht="12.75" customHeight="1" x14ac:dyDescent="0.25">
      <c r="A31" s="249" t="s">
        <v>11</v>
      </c>
      <c r="B31" s="250"/>
      <c r="C31" s="250"/>
      <c r="D31" s="250"/>
      <c r="E31" s="250"/>
      <c r="F31" s="250"/>
      <c r="G31" s="251"/>
      <c r="H31" s="22" t="s">
        <v>25</v>
      </c>
      <c r="I31" s="84"/>
      <c r="J31" s="84"/>
      <c r="K31" s="84"/>
      <c r="L31" s="84"/>
      <c r="M31" s="85"/>
      <c r="N31" s="23"/>
      <c r="O31" s="107"/>
      <c r="P31" s="107"/>
    </row>
    <row r="32" spans="1:16" s="6" customFormat="1" ht="12.75" customHeight="1" x14ac:dyDescent="0.25">
      <c r="A32" s="237" t="s">
        <v>12</v>
      </c>
      <c r="B32" s="238"/>
      <c r="C32" s="238"/>
      <c r="D32" s="238"/>
      <c r="E32" s="238"/>
      <c r="F32" s="238"/>
      <c r="G32" s="239"/>
      <c r="H32" s="219" t="s">
        <v>26</v>
      </c>
      <c r="I32" s="220"/>
      <c r="J32" s="220"/>
      <c r="K32" s="220"/>
      <c r="L32" s="220"/>
      <c r="M32" s="220"/>
      <c r="N32" s="221"/>
      <c r="O32" s="107"/>
      <c r="P32" s="107"/>
    </row>
    <row r="33" spans="1:16" s="6" customFormat="1" ht="28.5" customHeight="1" x14ac:dyDescent="0.25">
      <c r="A33" s="252" t="s">
        <v>13</v>
      </c>
      <c r="B33" s="253"/>
      <c r="C33" s="253"/>
      <c r="D33" s="253"/>
      <c r="E33" s="253"/>
      <c r="F33" s="253"/>
      <c r="G33" s="254"/>
      <c r="H33" s="226" t="s">
        <v>27</v>
      </c>
      <c r="I33" s="227"/>
      <c r="J33" s="227"/>
      <c r="K33" s="227"/>
      <c r="L33" s="227"/>
      <c r="M33" s="227"/>
      <c r="N33" s="228"/>
      <c r="O33" s="107"/>
      <c r="P33" s="107"/>
    </row>
    <row r="34" spans="1:16" s="6" customFormat="1" ht="12.65" customHeight="1" x14ac:dyDescent="0.25">
      <c r="A34" s="255" t="s">
        <v>14</v>
      </c>
      <c r="B34" s="256"/>
      <c r="C34" s="256"/>
      <c r="D34" s="256"/>
      <c r="E34" s="256"/>
      <c r="F34" s="256"/>
      <c r="G34" s="257"/>
      <c r="H34" s="229" t="s">
        <v>28</v>
      </c>
      <c r="I34" s="230"/>
      <c r="J34" s="230"/>
      <c r="K34" s="230"/>
      <c r="L34" s="230"/>
      <c r="M34" s="230"/>
      <c r="N34" s="231"/>
      <c r="O34" s="107"/>
      <c r="P34" s="107"/>
    </row>
    <row r="35" spans="1:16" s="6" customFormat="1" ht="12.75" customHeight="1" x14ac:dyDescent="0.25">
      <c r="A35" s="237" t="s">
        <v>15</v>
      </c>
      <c r="B35" s="238"/>
      <c r="C35" s="238"/>
      <c r="D35" s="238"/>
      <c r="E35" s="238"/>
      <c r="F35" s="238"/>
      <c r="G35" s="239"/>
      <c r="H35" s="243" t="s">
        <v>29</v>
      </c>
      <c r="I35" s="244"/>
      <c r="J35" s="244"/>
      <c r="K35" s="244"/>
      <c r="L35" s="244"/>
      <c r="M35" s="244"/>
      <c r="N35" s="245"/>
      <c r="O35" s="107"/>
      <c r="P35" s="107"/>
    </row>
    <row r="36" spans="1:16" s="6" customFormat="1" ht="12.75" customHeight="1" x14ac:dyDescent="0.25">
      <c r="A36" s="237" t="s">
        <v>16</v>
      </c>
      <c r="B36" s="238"/>
      <c r="C36" s="238"/>
      <c r="D36" s="238"/>
      <c r="E36" s="238"/>
      <c r="F36" s="238"/>
      <c r="G36" s="239"/>
      <c r="H36" s="219" t="s">
        <v>30</v>
      </c>
      <c r="I36" s="220"/>
      <c r="J36" s="220"/>
      <c r="K36" s="220"/>
      <c r="L36" s="220"/>
      <c r="M36" s="220"/>
      <c r="N36" s="221"/>
      <c r="O36" s="107"/>
      <c r="P36" s="107"/>
    </row>
    <row r="37" spans="1:16" s="6" customFormat="1" ht="15.75" customHeight="1" thickBot="1" x14ac:dyDescent="0.3">
      <c r="A37" s="240" t="s">
        <v>17</v>
      </c>
      <c r="B37" s="241"/>
      <c r="C37" s="241"/>
      <c r="D37" s="241"/>
      <c r="E37" s="241"/>
      <c r="F37" s="241"/>
      <c r="G37" s="242"/>
      <c r="H37" s="240" t="s">
        <v>31</v>
      </c>
      <c r="I37" s="241"/>
      <c r="J37" s="241"/>
      <c r="K37" s="241"/>
      <c r="L37" s="241"/>
      <c r="M37" s="241"/>
      <c r="N37" s="242"/>
      <c r="O37" s="107"/>
      <c r="P37" s="107"/>
    </row>
    <row r="38" spans="1:16" ht="14.25" customHeight="1" x14ac:dyDescent="0.35">
      <c r="A38" s="24"/>
      <c r="B38" s="24"/>
      <c r="C38" s="24"/>
      <c r="D38" s="24"/>
      <c r="E38" s="33"/>
      <c r="F38" s="24"/>
      <c r="G38" s="24"/>
      <c r="H38" s="24"/>
      <c r="I38" s="24"/>
      <c r="J38" s="24"/>
      <c r="K38" s="24"/>
      <c r="L38" s="33"/>
      <c r="M38" s="24"/>
      <c r="N38" s="24"/>
    </row>
    <row r="39" spans="1:16" ht="13.15" customHeight="1" x14ac:dyDescent="0.3">
      <c r="A39" s="35" t="s">
        <v>20</v>
      </c>
      <c r="B39" s="24"/>
      <c r="C39" s="24"/>
      <c r="D39" s="24"/>
      <c r="E39" s="24"/>
      <c r="F39" s="24"/>
      <c r="G39" s="24"/>
      <c r="H39" s="35" t="s">
        <v>34</v>
      </c>
      <c r="I39" s="24"/>
      <c r="J39" s="24"/>
      <c r="K39" s="24"/>
      <c r="L39" s="24"/>
      <c r="M39" s="24"/>
      <c r="N39" s="24"/>
    </row>
    <row r="40" spans="1:16" ht="11.65" customHeight="1" x14ac:dyDescent="0.3">
      <c r="A40" s="35" t="s">
        <v>21</v>
      </c>
      <c r="B40" s="24"/>
      <c r="C40" s="24"/>
      <c r="D40" s="24"/>
      <c r="E40" s="24"/>
      <c r="F40" s="24"/>
      <c r="G40" s="24"/>
      <c r="H40" s="35" t="s">
        <v>35</v>
      </c>
      <c r="I40" s="24"/>
      <c r="J40" s="24"/>
      <c r="K40" s="24"/>
      <c r="L40" s="24"/>
      <c r="M40" s="24"/>
      <c r="N40" s="24"/>
    </row>
    <row r="41" spans="1:16" ht="15.75" customHeight="1" x14ac:dyDescent="0.25">
      <c r="A41" s="6"/>
      <c r="B41" s="6"/>
      <c r="C41" s="6"/>
      <c r="D41" s="6"/>
      <c r="E41" s="6"/>
      <c r="F41" s="6"/>
      <c r="G41" s="6"/>
    </row>
    <row r="49" ht="6.75" customHeight="1" x14ac:dyDescent="0.25"/>
    <row r="55" ht="26.25" customHeight="1" x14ac:dyDescent="0.25"/>
    <row r="58" ht="42.75" customHeight="1" x14ac:dyDescent="0.25"/>
    <row r="59" ht="17.25" customHeight="1" x14ac:dyDescent="0.25"/>
  </sheetData>
  <mergeCells count="64">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A31:G31"/>
    <mergeCell ref="A32:G32"/>
    <mergeCell ref="A33:G33"/>
    <mergeCell ref="A34:G34"/>
    <mergeCell ref="A35:G35"/>
    <mergeCell ref="A36:G36"/>
    <mergeCell ref="A37:G37"/>
    <mergeCell ref="H35:N35"/>
    <mergeCell ref="H36:N36"/>
    <mergeCell ref="H32:N32"/>
    <mergeCell ref="H30:N30"/>
    <mergeCell ref="O25:P26"/>
    <mergeCell ref="H33:N33"/>
    <mergeCell ref="H34:N34"/>
    <mergeCell ref="H27:N27"/>
    <mergeCell ref="H28:N28"/>
    <mergeCell ref="H29:N29"/>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71"/>
  <sheetViews>
    <sheetView view="pageLayout" topLeftCell="A38" zoomScale="70" zoomScaleNormal="100" zoomScalePageLayoutView="70" workbookViewId="0">
      <selection activeCell="I14" sqref="I14"/>
    </sheetView>
  </sheetViews>
  <sheetFormatPr defaultColWidth="11.453125" defaultRowHeight="12.5" x14ac:dyDescent="0.25"/>
  <cols>
    <col min="1" max="1" width="3.7265625" style="1" customWidth="1"/>
    <col min="2" max="2" width="12.453125" style="1" customWidth="1"/>
    <col min="3" max="3" width="23.26953125" style="1" customWidth="1"/>
    <col min="4" max="4" width="61.81640625" style="1" customWidth="1"/>
    <col min="5" max="5" width="3.7265625" style="1" customWidth="1"/>
    <col min="6" max="6" width="12.1796875" style="1" customWidth="1"/>
    <col min="7" max="7" width="27.1796875" style="1" customWidth="1"/>
    <col min="8" max="8" width="58.1796875" style="1" customWidth="1"/>
    <col min="9" max="16384" width="11.453125" style="1"/>
  </cols>
  <sheetData>
    <row r="1" spans="1:10" ht="13" thickBot="1" x14ac:dyDescent="0.3">
      <c r="A1" s="1" t="s">
        <v>248</v>
      </c>
      <c r="E1" s="1" t="s">
        <v>248</v>
      </c>
    </row>
    <row r="2" spans="1:10" ht="14.5" thickBot="1" x14ac:dyDescent="0.35">
      <c r="A2" s="354" t="s">
        <v>141</v>
      </c>
      <c r="B2" s="355"/>
      <c r="C2" s="355"/>
      <c r="D2" s="355"/>
      <c r="E2" s="354" t="s">
        <v>142</v>
      </c>
      <c r="F2" s="355"/>
      <c r="G2" s="355"/>
      <c r="H2" s="376"/>
    </row>
    <row r="3" spans="1:10" ht="46.15" customHeight="1" thickBot="1" x14ac:dyDescent="0.3">
      <c r="A3" s="313">
        <v>1</v>
      </c>
      <c r="B3" s="391" t="s">
        <v>130</v>
      </c>
      <c r="C3" s="389" t="s">
        <v>245</v>
      </c>
      <c r="D3" s="390"/>
      <c r="E3" s="313">
        <v>1</v>
      </c>
      <c r="F3" s="380" t="s">
        <v>131</v>
      </c>
      <c r="G3" s="377" t="s">
        <v>249</v>
      </c>
      <c r="H3" s="378"/>
      <c r="I3" s="56"/>
    </row>
    <row r="4" spans="1:10" ht="42.65" customHeight="1" thickBot="1" x14ac:dyDescent="0.3">
      <c r="A4" s="314"/>
      <c r="B4" s="392"/>
      <c r="C4" s="341" t="s">
        <v>246</v>
      </c>
      <c r="D4" s="349"/>
      <c r="E4" s="314"/>
      <c r="F4" s="381"/>
      <c r="G4" s="379" t="s">
        <v>247</v>
      </c>
      <c r="H4" s="378"/>
      <c r="I4" s="56"/>
    </row>
    <row r="5" spans="1:10" ht="70.900000000000006" customHeight="1" thickBot="1" x14ac:dyDescent="0.3">
      <c r="A5" s="315"/>
      <c r="B5" s="393"/>
      <c r="C5" s="343" t="s">
        <v>252</v>
      </c>
      <c r="D5" s="349"/>
      <c r="E5" s="315"/>
      <c r="F5" s="382"/>
      <c r="G5" s="347" t="s">
        <v>251</v>
      </c>
      <c r="H5" s="383"/>
      <c r="I5" s="56"/>
    </row>
    <row r="6" spans="1:10" ht="41.25" customHeight="1" thickBot="1" x14ac:dyDescent="0.3">
      <c r="A6" s="39">
        <v>2</v>
      </c>
      <c r="B6" s="384" t="s">
        <v>221</v>
      </c>
      <c r="C6" s="385"/>
      <c r="D6" s="386"/>
      <c r="E6" s="39">
        <v>2</v>
      </c>
      <c r="F6" s="359" t="s">
        <v>220</v>
      </c>
      <c r="G6" s="360"/>
      <c r="H6" s="360"/>
    </row>
    <row r="7" spans="1:10" ht="44.25" customHeight="1" thickBot="1" x14ac:dyDescent="0.3">
      <c r="A7" s="40">
        <v>3</v>
      </c>
      <c r="B7" s="387" t="s">
        <v>149</v>
      </c>
      <c r="C7" s="388"/>
      <c r="D7" s="388"/>
      <c r="E7" s="40">
        <v>3</v>
      </c>
      <c r="F7" s="368" t="s">
        <v>167</v>
      </c>
      <c r="G7" s="360"/>
      <c r="H7" s="360"/>
    </row>
    <row r="8" spans="1:10" ht="30.65" customHeight="1" thickBot="1" x14ac:dyDescent="0.3">
      <c r="A8" s="39">
        <v>4</v>
      </c>
      <c r="B8" s="311" t="s">
        <v>168</v>
      </c>
      <c r="C8" s="312"/>
      <c r="D8" s="312"/>
      <c r="E8" s="39">
        <v>4</v>
      </c>
      <c r="F8" s="311" t="s">
        <v>165</v>
      </c>
      <c r="G8" s="312"/>
      <c r="H8" s="312"/>
    </row>
    <row r="9" spans="1:10" ht="57" customHeight="1" x14ac:dyDescent="0.25">
      <c r="A9" s="313">
        <v>5</v>
      </c>
      <c r="B9" s="366" t="s">
        <v>223</v>
      </c>
      <c r="C9" s="367"/>
      <c r="D9" s="367"/>
      <c r="E9" s="313">
        <v>5</v>
      </c>
      <c r="F9" s="366" t="s">
        <v>222</v>
      </c>
      <c r="G9" s="367"/>
      <c r="H9" s="367"/>
      <c r="I9" s="108"/>
      <c r="J9" s="109"/>
    </row>
    <row r="10" spans="1:10" ht="23" customHeight="1" x14ac:dyDescent="0.25">
      <c r="A10" s="314"/>
      <c r="B10" s="316" t="s">
        <v>255</v>
      </c>
      <c r="C10" s="317"/>
      <c r="D10" s="318"/>
      <c r="E10" s="314"/>
      <c r="F10" s="316" t="s">
        <v>256</v>
      </c>
      <c r="G10" s="317"/>
      <c r="H10" s="318"/>
      <c r="I10" s="109"/>
      <c r="J10" s="109"/>
    </row>
    <row r="11" spans="1:10" ht="28.5" customHeight="1" x14ac:dyDescent="0.25">
      <c r="A11" s="314"/>
      <c r="B11" s="322" t="s">
        <v>260</v>
      </c>
      <c r="C11" s="323"/>
      <c r="D11" s="324"/>
      <c r="E11" s="314"/>
      <c r="F11" s="322" t="s">
        <v>257</v>
      </c>
      <c r="G11" s="323"/>
      <c r="H11" s="324"/>
      <c r="I11" s="109"/>
      <c r="J11" s="109"/>
    </row>
    <row r="12" spans="1:10" ht="31.5" customHeight="1" x14ac:dyDescent="0.25">
      <c r="A12" s="314"/>
      <c r="B12" s="322" t="s">
        <v>261</v>
      </c>
      <c r="C12" s="323"/>
      <c r="D12" s="324"/>
      <c r="E12" s="314"/>
      <c r="F12" s="322" t="s">
        <v>258</v>
      </c>
      <c r="G12" s="323"/>
      <c r="H12" s="324"/>
      <c r="I12" s="109"/>
      <c r="J12" s="109"/>
    </row>
    <row r="13" spans="1:10" ht="42" customHeight="1" thickBot="1" x14ac:dyDescent="0.3">
      <c r="A13" s="315"/>
      <c r="B13" s="319" t="s">
        <v>262</v>
      </c>
      <c r="C13" s="320"/>
      <c r="D13" s="321"/>
      <c r="E13" s="315"/>
      <c r="F13" s="319" t="s">
        <v>259</v>
      </c>
      <c r="G13" s="320"/>
      <c r="H13" s="321"/>
      <c r="I13" s="109"/>
      <c r="J13" s="109"/>
    </row>
    <row r="14" spans="1:10" ht="36.75" customHeight="1" thickBot="1" x14ac:dyDescent="0.3">
      <c r="A14" s="39">
        <v>6</v>
      </c>
      <c r="B14" s="309" t="s">
        <v>498</v>
      </c>
      <c r="C14" s="309"/>
      <c r="D14" s="310"/>
      <c r="E14" s="39">
        <v>6</v>
      </c>
      <c r="F14" s="309" t="s">
        <v>499</v>
      </c>
      <c r="G14" s="309"/>
      <c r="H14" s="310"/>
      <c r="I14" s="109"/>
      <c r="J14" s="109"/>
    </row>
    <row r="15" spans="1:10" ht="13.9" customHeight="1" thickBot="1" x14ac:dyDescent="0.35">
      <c r="A15" s="361" t="s">
        <v>224</v>
      </c>
      <c r="B15" s="362"/>
      <c r="C15" s="362"/>
      <c r="D15" s="363"/>
      <c r="E15" s="361" t="s">
        <v>225</v>
      </c>
      <c r="F15" s="362"/>
      <c r="G15" s="362"/>
      <c r="H15" s="363"/>
    </row>
    <row r="16" spans="1:10" ht="16.899999999999999" customHeight="1" thickBot="1" x14ac:dyDescent="0.3">
      <c r="A16" s="374"/>
      <c r="B16" s="374"/>
      <c r="C16" s="374"/>
      <c r="D16" s="374"/>
      <c r="E16" s="375"/>
      <c r="F16" s="375"/>
      <c r="G16" s="375"/>
      <c r="H16" s="375"/>
    </row>
    <row r="17" spans="1:9" ht="19.5" customHeight="1" thickBot="1" x14ac:dyDescent="0.4">
      <c r="A17" s="364" t="s">
        <v>69</v>
      </c>
      <c r="B17" s="365"/>
      <c r="C17" s="365"/>
      <c r="D17" s="297"/>
      <c r="E17" s="364" t="s">
        <v>70</v>
      </c>
      <c r="F17" s="365"/>
      <c r="G17" s="365"/>
      <c r="H17" s="297"/>
    </row>
    <row r="18" spans="1:9" ht="25.15" customHeight="1" x14ac:dyDescent="0.35">
      <c r="A18" s="370" t="s">
        <v>71</v>
      </c>
      <c r="B18" s="371"/>
      <c r="C18" s="371"/>
      <c r="D18" s="372"/>
      <c r="E18" s="373" t="s">
        <v>226</v>
      </c>
      <c r="F18" s="372"/>
      <c r="G18" s="372"/>
      <c r="H18" s="372"/>
      <c r="I18" s="41"/>
    </row>
    <row r="19" spans="1:9" ht="25.9" customHeight="1" x14ac:dyDescent="0.35">
      <c r="A19" s="334" t="s">
        <v>72</v>
      </c>
      <c r="B19" s="335"/>
      <c r="C19" s="335"/>
      <c r="D19" s="327"/>
      <c r="E19" s="331" t="s">
        <v>73</v>
      </c>
      <c r="F19" s="327"/>
      <c r="G19" s="327"/>
      <c r="H19" s="327"/>
      <c r="I19" s="41"/>
    </row>
    <row r="20" spans="1:9" ht="13.5" customHeight="1" x14ac:dyDescent="0.35">
      <c r="A20" s="334" t="s">
        <v>74</v>
      </c>
      <c r="B20" s="335"/>
      <c r="C20" s="335"/>
      <c r="D20" s="327"/>
      <c r="E20" s="369" t="s">
        <v>75</v>
      </c>
      <c r="F20" s="327"/>
      <c r="G20" s="327"/>
      <c r="H20" s="327"/>
      <c r="I20" s="41"/>
    </row>
    <row r="21" spans="1:9" ht="82.5" customHeight="1" x14ac:dyDescent="0.35">
      <c r="A21" s="328" t="s">
        <v>243</v>
      </c>
      <c r="B21" s="329"/>
      <c r="C21" s="329"/>
      <c r="D21" s="330"/>
      <c r="E21" s="331" t="s">
        <v>244</v>
      </c>
      <c r="F21" s="327"/>
      <c r="G21" s="327"/>
      <c r="H21" s="332"/>
      <c r="I21" s="57"/>
    </row>
    <row r="22" spans="1:9" ht="14.15" customHeight="1" x14ac:dyDescent="0.35">
      <c r="A22" s="325" t="s">
        <v>76</v>
      </c>
      <c r="B22" s="326"/>
      <c r="C22" s="326"/>
      <c r="D22" s="326"/>
      <c r="E22" s="325" t="s">
        <v>76</v>
      </c>
      <c r="F22" s="327"/>
      <c r="G22" s="327"/>
      <c r="H22" s="327"/>
      <c r="I22" s="41"/>
    </row>
    <row r="23" spans="1:9" ht="27" customHeight="1" x14ac:dyDescent="0.35">
      <c r="A23" s="334" t="s">
        <v>77</v>
      </c>
      <c r="B23" s="335"/>
      <c r="C23" s="335"/>
      <c r="D23" s="327"/>
      <c r="E23" s="331" t="s">
        <v>78</v>
      </c>
      <c r="F23" s="327"/>
      <c r="G23" s="327"/>
      <c r="H23" s="327"/>
      <c r="I23" s="56"/>
    </row>
    <row r="24" spans="1:9" ht="13.15" customHeight="1" x14ac:dyDescent="0.35">
      <c r="A24" s="334" t="s">
        <v>79</v>
      </c>
      <c r="B24" s="335"/>
      <c r="C24" s="335"/>
      <c r="D24" s="327"/>
      <c r="E24" s="331" t="s">
        <v>80</v>
      </c>
      <c r="F24" s="327"/>
      <c r="G24" s="327"/>
      <c r="H24" s="327"/>
      <c r="I24" s="41"/>
    </row>
    <row r="25" spans="1:9" ht="33" customHeight="1" x14ac:dyDescent="0.35">
      <c r="A25" s="336" t="s">
        <v>143</v>
      </c>
      <c r="B25" s="337"/>
      <c r="C25" s="337"/>
      <c r="D25" s="338"/>
      <c r="E25" s="333" t="s">
        <v>227</v>
      </c>
      <c r="F25" s="327"/>
      <c r="G25" s="327"/>
      <c r="H25" s="327"/>
      <c r="I25" s="41"/>
    </row>
    <row r="26" spans="1:9" ht="25.5" customHeight="1" x14ac:dyDescent="0.35">
      <c r="A26" s="358" t="s">
        <v>205</v>
      </c>
      <c r="B26" s="337"/>
      <c r="C26" s="337"/>
      <c r="D26" s="338"/>
      <c r="E26" s="333" t="s">
        <v>206</v>
      </c>
      <c r="F26" s="327"/>
      <c r="G26" s="327"/>
      <c r="H26" s="327"/>
      <c r="I26" s="41"/>
    </row>
    <row r="27" spans="1:9" ht="28.15" customHeight="1" x14ac:dyDescent="0.35">
      <c r="A27" s="358" t="s">
        <v>85</v>
      </c>
      <c r="B27" s="337"/>
      <c r="C27" s="337"/>
      <c r="D27" s="338"/>
      <c r="E27" s="353" t="s">
        <v>86</v>
      </c>
      <c r="F27" s="338"/>
      <c r="G27" s="338"/>
      <c r="H27" s="338"/>
      <c r="I27" s="41"/>
    </row>
    <row r="28" spans="1:9" x14ac:dyDescent="0.25">
      <c r="A28" s="352" t="s">
        <v>134</v>
      </c>
      <c r="B28" s="352"/>
      <c r="C28" s="352"/>
      <c r="D28" s="352"/>
      <c r="E28" s="353" t="s">
        <v>135</v>
      </c>
      <c r="F28" s="352"/>
      <c r="G28" s="352"/>
      <c r="H28" s="352"/>
      <c r="I28" s="41"/>
    </row>
    <row r="29" spans="1:9" ht="28.15" customHeight="1" x14ac:dyDescent="0.25">
      <c r="A29" s="352" t="s">
        <v>147</v>
      </c>
      <c r="B29" s="352"/>
      <c r="C29" s="352"/>
      <c r="D29" s="352"/>
      <c r="E29" s="353" t="s">
        <v>148</v>
      </c>
      <c r="F29" s="352"/>
      <c r="G29" s="352"/>
      <c r="H29" s="352"/>
      <c r="I29" s="41"/>
    </row>
    <row r="30" spans="1:9" x14ac:dyDescent="0.25">
      <c r="A30" s="352" t="s">
        <v>136</v>
      </c>
      <c r="B30" s="352"/>
      <c r="C30" s="352"/>
      <c r="D30" s="352"/>
      <c r="E30" s="353" t="s">
        <v>137</v>
      </c>
      <c r="F30" s="352"/>
      <c r="G30" s="352"/>
      <c r="H30" s="352"/>
      <c r="I30" s="41"/>
    </row>
    <row r="31" spans="1:9" ht="27" customHeight="1" x14ac:dyDescent="0.25">
      <c r="A31" s="352" t="s">
        <v>190</v>
      </c>
      <c r="B31" s="352"/>
      <c r="C31" s="352"/>
      <c r="D31" s="352"/>
      <c r="E31" s="353" t="s">
        <v>228</v>
      </c>
      <c r="F31" s="352"/>
      <c r="G31" s="352"/>
      <c r="H31" s="352"/>
      <c r="I31" s="41"/>
    </row>
    <row r="32" spans="1:9" ht="24.65" customHeight="1" x14ac:dyDescent="0.25">
      <c r="A32" s="356" t="s">
        <v>189</v>
      </c>
      <c r="B32" s="357"/>
      <c r="C32" s="357"/>
      <c r="D32" s="357"/>
      <c r="E32" s="340" t="s">
        <v>229</v>
      </c>
      <c r="F32" s="357"/>
      <c r="G32" s="357"/>
      <c r="H32" s="357"/>
    </row>
    <row r="33" spans="1:8" ht="39.75" customHeight="1" x14ac:dyDescent="0.25">
      <c r="A33" s="356" t="s">
        <v>210</v>
      </c>
      <c r="B33" s="356"/>
      <c r="C33" s="356"/>
      <c r="D33" s="356"/>
      <c r="E33" s="339" t="s">
        <v>211</v>
      </c>
      <c r="F33" s="339"/>
      <c r="G33" s="339"/>
      <c r="H33" s="340"/>
    </row>
    <row r="34" spans="1:8" ht="12.65" customHeight="1" thickBot="1" x14ac:dyDescent="0.3">
      <c r="A34" s="24"/>
      <c r="B34" s="24"/>
      <c r="C34" s="24"/>
      <c r="D34" s="24"/>
      <c r="E34" s="24"/>
      <c r="F34" s="24"/>
      <c r="G34" s="24"/>
      <c r="H34" s="24"/>
    </row>
    <row r="35" spans="1:8" ht="20.5" customHeight="1" thickBot="1" x14ac:dyDescent="0.35">
      <c r="A35" s="354" t="s">
        <v>144</v>
      </c>
      <c r="B35" s="355"/>
      <c r="C35" s="355"/>
      <c r="D35" s="355"/>
      <c r="E35" s="354" t="s">
        <v>145</v>
      </c>
      <c r="F35" s="355"/>
      <c r="G35" s="355"/>
      <c r="H35" s="355"/>
    </row>
    <row r="36" spans="1:8" ht="78.75" customHeight="1" thickBot="1" x14ac:dyDescent="0.3">
      <c r="A36" s="341" t="s">
        <v>193</v>
      </c>
      <c r="B36" s="342"/>
      <c r="C36" s="342"/>
      <c r="D36" s="342"/>
      <c r="E36" s="345" t="s">
        <v>250</v>
      </c>
      <c r="F36" s="346"/>
      <c r="G36" s="346"/>
      <c r="H36" s="346"/>
    </row>
    <row r="37" spans="1:8" ht="156" customHeight="1" thickBot="1" x14ac:dyDescent="0.3">
      <c r="A37" s="341" t="s">
        <v>194</v>
      </c>
      <c r="B37" s="342"/>
      <c r="C37" s="342"/>
      <c r="D37" s="342"/>
      <c r="E37" s="345" t="s">
        <v>230</v>
      </c>
      <c r="F37" s="346"/>
      <c r="G37" s="346"/>
      <c r="H37" s="346"/>
    </row>
    <row r="38" spans="1:8" ht="157.5" customHeight="1" thickBot="1" x14ac:dyDescent="0.3">
      <c r="A38" s="343" t="s">
        <v>195</v>
      </c>
      <c r="B38" s="344"/>
      <c r="C38" s="344"/>
      <c r="D38" s="344"/>
      <c r="E38" s="347" t="s">
        <v>231</v>
      </c>
      <c r="F38" s="348"/>
      <c r="G38" s="348"/>
      <c r="H38" s="348"/>
    </row>
    <row r="39" spans="1:8" ht="36" customHeight="1" thickBot="1" x14ac:dyDescent="0.3">
      <c r="A39" s="350" t="s">
        <v>146</v>
      </c>
      <c r="B39" s="351"/>
      <c r="C39" s="351"/>
      <c r="D39" s="351"/>
      <c r="E39" s="350" t="s">
        <v>232</v>
      </c>
      <c r="F39" s="351"/>
      <c r="G39" s="351"/>
      <c r="H39" s="351"/>
    </row>
    <row r="40" spans="1:8" s="6" customFormat="1" ht="39" customHeight="1" x14ac:dyDescent="0.25">
      <c r="A40" s="75"/>
      <c r="B40" s="68"/>
      <c r="C40" s="68"/>
      <c r="D40" s="68"/>
      <c r="E40" s="76"/>
      <c r="F40" s="76"/>
      <c r="G40" s="76"/>
      <c r="H40" s="76"/>
    </row>
    <row r="41" spans="1:8" s="6" customFormat="1" ht="26.25" customHeight="1" x14ac:dyDescent="0.25">
      <c r="A41" s="68"/>
      <c r="B41" s="68"/>
      <c r="C41" s="68"/>
      <c r="D41" s="68"/>
      <c r="E41" s="76"/>
      <c r="F41" s="76"/>
      <c r="G41" s="76"/>
      <c r="H41" s="76"/>
    </row>
    <row r="42" spans="1:8" s="6" customFormat="1" x14ac:dyDescent="0.25">
      <c r="A42" s="28"/>
      <c r="B42" s="28"/>
      <c r="C42" s="28"/>
      <c r="D42" s="28"/>
      <c r="E42" s="26"/>
      <c r="F42" s="26"/>
      <c r="G42" s="26"/>
      <c r="H42" s="26"/>
    </row>
    <row r="43" spans="1:8" s="6" customFormat="1" x14ac:dyDescent="0.25">
      <c r="A43" s="77"/>
      <c r="B43" s="77"/>
      <c r="C43" s="77"/>
      <c r="D43" s="77"/>
      <c r="E43" s="78"/>
      <c r="F43" s="78"/>
      <c r="G43" s="78"/>
      <c r="H43" s="78"/>
    </row>
    <row r="44" spans="1:8" s="6" customFormat="1" ht="28.5" customHeight="1" x14ac:dyDescent="0.25">
      <c r="A44" s="79"/>
      <c r="B44" s="79"/>
      <c r="C44" s="79"/>
      <c r="D44" s="79"/>
      <c r="E44" s="80"/>
      <c r="F44" s="80"/>
      <c r="G44" s="80"/>
      <c r="H44" s="80"/>
    </row>
    <row r="45" spans="1:8" s="6" customFormat="1" ht="12.65" customHeight="1" x14ac:dyDescent="0.25">
      <c r="A45" s="81"/>
      <c r="B45" s="81"/>
      <c r="C45" s="81"/>
      <c r="D45" s="81"/>
      <c r="E45" s="82"/>
      <c r="F45" s="82"/>
      <c r="G45" s="82"/>
      <c r="H45" s="82"/>
    </row>
    <row r="46" spans="1:8" s="6" customFormat="1" x14ac:dyDescent="0.25">
      <c r="A46" s="77"/>
      <c r="B46" s="77"/>
      <c r="C46" s="77"/>
      <c r="D46" s="77"/>
      <c r="E46" s="83"/>
      <c r="F46" s="83"/>
      <c r="G46" s="83"/>
      <c r="H46" s="83"/>
    </row>
    <row r="47" spans="1:8" s="6" customFormat="1" x14ac:dyDescent="0.25">
      <c r="A47" s="77"/>
      <c r="B47" s="77"/>
      <c r="C47" s="77"/>
      <c r="D47" s="77"/>
      <c r="E47" s="78"/>
      <c r="F47" s="78"/>
      <c r="G47" s="78"/>
      <c r="H47" s="78"/>
    </row>
    <row r="48" spans="1:8" s="6" customFormat="1" ht="15.75" customHeight="1" x14ac:dyDescent="0.25">
      <c r="A48" s="83"/>
      <c r="B48" s="83"/>
      <c r="C48" s="83"/>
      <c r="D48" s="83"/>
      <c r="E48" s="83"/>
      <c r="F48" s="83"/>
      <c r="G48" s="83"/>
      <c r="H48" s="83"/>
    </row>
    <row r="49" spans="1:8" ht="8.15" customHeight="1" x14ac:dyDescent="0.25">
      <c r="A49" s="24"/>
      <c r="B49" s="24"/>
      <c r="C49" s="24"/>
      <c r="D49" s="24"/>
      <c r="E49" s="24"/>
      <c r="F49" s="24"/>
      <c r="G49" s="24"/>
      <c r="H49" s="24"/>
    </row>
    <row r="50" spans="1:8" ht="13.15" customHeight="1" x14ac:dyDescent="0.3">
      <c r="A50" s="35"/>
      <c r="B50" s="24"/>
      <c r="C50" s="24"/>
      <c r="D50" s="24"/>
      <c r="E50" s="35"/>
      <c r="F50" s="24"/>
      <c r="G50" s="24"/>
      <c r="H50" s="24"/>
    </row>
    <row r="51" spans="1:8" ht="13" x14ac:dyDescent="0.3">
      <c r="A51" s="35"/>
      <c r="B51" s="24"/>
      <c r="C51" s="24"/>
      <c r="D51" s="24"/>
      <c r="E51" s="35"/>
      <c r="F51" s="24"/>
      <c r="G51" s="24"/>
      <c r="H51" s="24"/>
    </row>
    <row r="52" spans="1:8" x14ac:dyDescent="0.25">
      <c r="A52" s="27"/>
      <c r="B52" s="27"/>
      <c r="C52" s="27"/>
      <c r="D52" s="27"/>
      <c r="E52" s="27"/>
      <c r="F52" s="27"/>
      <c r="G52" s="27"/>
      <c r="H52" s="27"/>
    </row>
    <row r="53" spans="1:8" ht="15.75" customHeight="1" x14ac:dyDescent="0.25">
      <c r="A53" s="24"/>
      <c r="B53" s="24"/>
      <c r="C53" s="24"/>
      <c r="D53" s="24"/>
      <c r="E53" s="27"/>
      <c r="F53" s="27"/>
      <c r="G53" s="27"/>
      <c r="H53" s="27"/>
    </row>
    <row r="54" spans="1:8" x14ac:dyDescent="0.25">
      <c r="A54" s="27"/>
      <c r="B54" s="27"/>
      <c r="C54" s="27"/>
      <c r="D54" s="27"/>
      <c r="E54" s="27"/>
      <c r="F54" s="27"/>
      <c r="G54" s="27"/>
      <c r="H54" s="27"/>
    </row>
    <row r="55" spans="1:8" x14ac:dyDescent="0.25">
      <c r="A55" s="27"/>
      <c r="B55" s="27"/>
      <c r="C55" s="27"/>
      <c r="D55" s="27"/>
      <c r="E55" s="27"/>
      <c r="F55" s="27"/>
      <c r="G55" s="27"/>
      <c r="H55" s="27"/>
    </row>
    <row r="56" spans="1:8" x14ac:dyDescent="0.25">
      <c r="A56" s="27"/>
      <c r="B56" s="27"/>
      <c r="C56" s="27"/>
      <c r="D56" s="27"/>
      <c r="E56" s="27"/>
      <c r="F56" s="27"/>
      <c r="G56" s="27"/>
      <c r="H56" s="27"/>
    </row>
    <row r="57" spans="1:8" x14ac:dyDescent="0.25">
      <c r="A57" s="27"/>
      <c r="B57" s="27"/>
      <c r="C57" s="27"/>
      <c r="D57" s="27"/>
      <c r="E57" s="27"/>
      <c r="F57" s="27"/>
      <c r="G57" s="27"/>
      <c r="H57" s="27"/>
    </row>
    <row r="58" spans="1:8" x14ac:dyDescent="0.25">
      <c r="A58" s="27"/>
      <c r="B58" s="27"/>
      <c r="C58" s="27"/>
      <c r="D58" s="27"/>
      <c r="E58" s="27"/>
      <c r="F58" s="27"/>
      <c r="G58" s="27"/>
      <c r="H58" s="27"/>
    </row>
    <row r="59" spans="1:8" x14ac:dyDescent="0.25">
      <c r="A59" s="27"/>
      <c r="B59" s="27"/>
      <c r="C59" s="27"/>
      <c r="D59" s="27"/>
      <c r="E59" s="27"/>
      <c r="F59" s="27"/>
      <c r="G59" s="27"/>
      <c r="H59" s="27"/>
    </row>
    <row r="60" spans="1:8" x14ac:dyDescent="0.25">
      <c r="A60" s="27"/>
      <c r="B60" s="27"/>
      <c r="C60" s="27"/>
      <c r="D60" s="27"/>
      <c r="E60" s="27"/>
      <c r="F60" s="27"/>
      <c r="G60" s="27"/>
      <c r="H60" s="27"/>
    </row>
    <row r="61" spans="1:8" ht="6.75" customHeight="1" x14ac:dyDescent="0.25">
      <c r="A61" s="27"/>
      <c r="B61" s="27"/>
      <c r="C61" s="27"/>
      <c r="D61" s="27"/>
      <c r="E61" s="27"/>
      <c r="F61" s="27"/>
      <c r="G61" s="27"/>
      <c r="H61" s="27"/>
    </row>
    <row r="62" spans="1:8" x14ac:dyDescent="0.25">
      <c r="A62" s="27"/>
      <c r="B62" s="27"/>
      <c r="C62" s="27"/>
      <c r="D62" s="27"/>
      <c r="E62" s="27"/>
      <c r="F62" s="27"/>
      <c r="G62" s="27"/>
      <c r="H62" s="27"/>
    </row>
    <row r="63" spans="1:8" x14ac:dyDescent="0.25">
      <c r="A63" s="27"/>
      <c r="B63" s="27"/>
      <c r="C63" s="27"/>
      <c r="D63" s="27"/>
      <c r="E63" s="27"/>
      <c r="F63" s="27"/>
      <c r="G63" s="27"/>
      <c r="H63" s="27"/>
    </row>
    <row r="64" spans="1:8" x14ac:dyDescent="0.25">
      <c r="A64" s="27"/>
      <c r="B64" s="27"/>
      <c r="C64" s="27"/>
      <c r="D64" s="27"/>
      <c r="E64" s="27"/>
      <c r="F64" s="27"/>
      <c r="G64" s="27"/>
      <c r="H64" s="27"/>
    </row>
    <row r="65" spans="1:8" x14ac:dyDescent="0.25">
      <c r="A65" s="27"/>
      <c r="B65" s="27"/>
      <c r="C65" s="27"/>
      <c r="D65" s="27"/>
      <c r="E65" s="27"/>
      <c r="F65" s="27"/>
      <c r="G65" s="27"/>
      <c r="H65" s="27"/>
    </row>
    <row r="66" spans="1:8" x14ac:dyDescent="0.25">
      <c r="A66" s="27"/>
      <c r="B66" s="27"/>
      <c r="C66" s="27"/>
      <c r="D66" s="27"/>
      <c r="E66" s="27"/>
      <c r="F66" s="27"/>
      <c r="G66" s="27"/>
      <c r="H66" s="27"/>
    </row>
    <row r="67" spans="1:8" ht="26.25" customHeight="1" x14ac:dyDescent="0.25">
      <c r="A67" s="27"/>
      <c r="B67" s="27"/>
      <c r="C67" s="27"/>
      <c r="D67" s="27"/>
      <c r="E67" s="27"/>
      <c r="F67" s="27"/>
      <c r="G67" s="27"/>
      <c r="H67" s="27"/>
    </row>
    <row r="68" spans="1:8" x14ac:dyDescent="0.25">
      <c r="A68" s="27"/>
      <c r="B68" s="27"/>
      <c r="C68" s="27"/>
      <c r="D68" s="27"/>
      <c r="E68" s="27"/>
      <c r="F68" s="27"/>
      <c r="G68" s="27"/>
      <c r="H68" s="27"/>
    </row>
    <row r="69" spans="1:8" x14ac:dyDescent="0.25">
      <c r="A69" s="27"/>
      <c r="B69" s="27"/>
      <c r="C69" s="27"/>
      <c r="D69" s="27"/>
      <c r="E69" s="27"/>
      <c r="F69" s="27"/>
      <c r="G69" s="27"/>
      <c r="H69" s="27"/>
    </row>
    <row r="70" spans="1:8" ht="42.75" customHeight="1" x14ac:dyDescent="0.25"/>
    <row r="71" spans="1:8" ht="17.25" customHeight="1" x14ac:dyDescent="0.25"/>
  </sheetData>
  <mergeCells count="80">
    <mergeCell ref="E18:H18"/>
    <mergeCell ref="A16:D16"/>
    <mergeCell ref="E16:H16"/>
    <mergeCell ref="E2:H2"/>
    <mergeCell ref="G3:H3"/>
    <mergeCell ref="G4:H4"/>
    <mergeCell ref="E3:E5"/>
    <mergeCell ref="F3:F5"/>
    <mergeCell ref="G5:H5"/>
    <mergeCell ref="A2:D2"/>
    <mergeCell ref="B6:D6"/>
    <mergeCell ref="B7:D7"/>
    <mergeCell ref="C3:D3"/>
    <mergeCell ref="C4:D4"/>
    <mergeCell ref="A3:A5"/>
    <mergeCell ref="B3:B5"/>
    <mergeCell ref="A27:D27"/>
    <mergeCell ref="E27:H27"/>
    <mergeCell ref="A26:D26"/>
    <mergeCell ref="F6:H6"/>
    <mergeCell ref="A15:D15"/>
    <mergeCell ref="A17:D17"/>
    <mergeCell ref="A19:D19"/>
    <mergeCell ref="A20:D20"/>
    <mergeCell ref="B9:D9"/>
    <mergeCell ref="F9:H9"/>
    <mergeCell ref="F7:H7"/>
    <mergeCell ref="E15:H15"/>
    <mergeCell ref="E17:H17"/>
    <mergeCell ref="E19:H19"/>
    <mergeCell ref="E20:H20"/>
    <mergeCell ref="A18:D18"/>
    <mergeCell ref="C5:D5"/>
    <mergeCell ref="A39:D39"/>
    <mergeCell ref="E39:H39"/>
    <mergeCell ref="A30:D30"/>
    <mergeCell ref="A29:D29"/>
    <mergeCell ref="E28:H28"/>
    <mergeCell ref="E29:H29"/>
    <mergeCell ref="E30:H30"/>
    <mergeCell ref="A28:D28"/>
    <mergeCell ref="A35:D35"/>
    <mergeCell ref="E35:H35"/>
    <mergeCell ref="A32:D32"/>
    <mergeCell ref="E32:H32"/>
    <mergeCell ref="A31:D31"/>
    <mergeCell ref="E31:H31"/>
    <mergeCell ref="A33:D33"/>
    <mergeCell ref="E33:H33"/>
    <mergeCell ref="A36:D36"/>
    <mergeCell ref="A37:D37"/>
    <mergeCell ref="A38:D38"/>
    <mergeCell ref="E36:H36"/>
    <mergeCell ref="E37:H37"/>
    <mergeCell ref="E38:H38"/>
    <mergeCell ref="A22:D22"/>
    <mergeCell ref="E22:H22"/>
    <mergeCell ref="A21:D21"/>
    <mergeCell ref="E21:H21"/>
    <mergeCell ref="E26:H26"/>
    <mergeCell ref="A23:D23"/>
    <mergeCell ref="A24:D24"/>
    <mergeCell ref="E24:H24"/>
    <mergeCell ref="E23:H23"/>
    <mergeCell ref="A25:D25"/>
    <mergeCell ref="E25:H25"/>
    <mergeCell ref="B14:D14"/>
    <mergeCell ref="F14:H14"/>
    <mergeCell ref="B8:D8"/>
    <mergeCell ref="F8:H8"/>
    <mergeCell ref="A9:A13"/>
    <mergeCell ref="E9:E13"/>
    <mergeCell ref="B10:D10"/>
    <mergeCell ref="F13:H13"/>
    <mergeCell ref="B13:D13"/>
    <mergeCell ref="F10:H10"/>
    <mergeCell ref="B11:D11"/>
    <mergeCell ref="F11:H11"/>
    <mergeCell ref="B12:D12"/>
    <mergeCell ref="F12:H12"/>
  </mergeCells>
  <hyperlinks>
    <hyperlink ref="E22" r:id="rId1" display="https://filetransfer.giz.de/Start?1" xr:uid="{C40268B1-9A04-4EA4-943E-2FF0A5D5209C}"/>
    <hyperlink ref="A22"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D2DEF-BA2F-43C1-BC85-D91853AAC209}">
  <dimension ref="A1:L129"/>
  <sheetViews>
    <sheetView zoomScale="70" zoomScaleNormal="70" workbookViewId="0">
      <selection activeCell="I15" sqref="I15"/>
    </sheetView>
  </sheetViews>
  <sheetFormatPr defaultColWidth="11.453125" defaultRowHeight="12.5" x14ac:dyDescent="0.35"/>
  <cols>
    <col min="1" max="1" width="9.54296875" style="19" customWidth="1"/>
    <col min="2" max="3" width="23.1796875" style="19" customWidth="1"/>
    <col min="4" max="4" width="50.7265625" style="19" customWidth="1"/>
    <col min="5" max="5" width="15.7265625" style="19" customWidth="1"/>
    <col min="6" max="6" width="50.7265625" style="19" customWidth="1"/>
    <col min="7" max="7" width="15.7265625" style="19" customWidth="1"/>
    <col min="8" max="8" width="13.81640625" style="19" customWidth="1"/>
    <col min="9" max="9" width="16.26953125" style="19" customWidth="1"/>
    <col min="10" max="10" width="10" style="19" customWidth="1"/>
    <col min="11" max="16384" width="11.453125" style="18"/>
  </cols>
  <sheetData>
    <row r="1" spans="1:12" ht="13" thickBot="1" x14ac:dyDescent="0.4">
      <c r="A1" s="20"/>
      <c r="B1" s="20"/>
      <c r="C1" s="20"/>
    </row>
    <row r="2" spans="1:12" s="17" customFormat="1" ht="61.9" customHeight="1" thickBot="1" x14ac:dyDescent="0.4">
      <c r="A2" s="146" t="s">
        <v>263</v>
      </c>
      <c r="B2" s="145" t="s">
        <v>36</v>
      </c>
      <c r="C2" s="145" t="s">
        <v>37</v>
      </c>
      <c r="D2" s="394" t="s">
        <v>264</v>
      </c>
      <c r="E2" s="395"/>
      <c r="F2" s="394" t="s">
        <v>265</v>
      </c>
      <c r="G2" s="395"/>
      <c r="H2" s="145" t="s">
        <v>38</v>
      </c>
      <c r="I2" s="145" t="s">
        <v>266</v>
      </c>
      <c r="J2" s="147" t="s">
        <v>267</v>
      </c>
      <c r="L2" s="110"/>
    </row>
    <row r="3" spans="1:12" ht="36" customHeight="1" x14ac:dyDescent="0.35">
      <c r="A3" s="396" t="s">
        <v>39</v>
      </c>
      <c r="B3" s="154" t="s">
        <v>268</v>
      </c>
      <c r="C3" s="154" t="s">
        <v>269</v>
      </c>
      <c r="D3" s="148" t="s">
        <v>270</v>
      </c>
      <c r="E3" s="149"/>
      <c r="F3" s="150" t="s">
        <v>271</v>
      </c>
      <c r="G3" s="172"/>
      <c r="H3" s="399" t="s">
        <v>272</v>
      </c>
      <c r="I3" s="170" t="s">
        <v>273</v>
      </c>
      <c r="J3" s="171">
        <v>1</v>
      </c>
    </row>
    <row r="4" spans="1:12" ht="14.5" customHeight="1" x14ac:dyDescent="0.35">
      <c r="A4" s="397"/>
      <c r="B4" s="139"/>
      <c r="C4" s="139"/>
      <c r="D4" s="131"/>
      <c r="E4" s="112"/>
      <c r="F4" s="113"/>
      <c r="G4" s="156"/>
      <c r="H4" s="400"/>
      <c r="I4" s="173"/>
      <c r="J4" s="174"/>
    </row>
    <row r="5" spans="1:12" ht="14.5" customHeight="1" x14ac:dyDescent="0.35">
      <c r="A5" s="397"/>
      <c r="B5" s="139"/>
      <c r="C5" s="139"/>
      <c r="D5" s="140" t="s">
        <v>274</v>
      </c>
      <c r="E5" s="112"/>
      <c r="F5" s="115" t="s">
        <v>275</v>
      </c>
      <c r="G5" s="157"/>
      <c r="H5" s="400"/>
      <c r="I5" s="173"/>
      <c r="J5" s="174"/>
    </row>
    <row r="6" spans="1:12" ht="14.5" customHeight="1" x14ac:dyDescent="0.35">
      <c r="A6" s="397"/>
      <c r="B6" s="139"/>
      <c r="C6" s="139"/>
      <c r="D6" s="131" t="s">
        <v>276</v>
      </c>
      <c r="E6" s="112">
        <v>6</v>
      </c>
      <c r="F6" s="111" t="s">
        <v>277</v>
      </c>
      <c r="G6" s="158">
        <v>6</v>
      </c>
      <c r="H6" s="400"/>
      <c r="I6" s="173"/>
      <c r="J6" s="174"/>
    </row>
    <row r="7" spans="1:12" ht="14.5" customHeight="1" x14ac:dyDescent="0.35">
      <c r="A7" s="397"/>
      <c r="B7" s="139"/>
      <c r="C7" s="139"/>
      <c r="D7" s="131" t="s">
        <v>278</v>
      </c>
      <c r="E7" s="112"/>
      <c r="F7" s="116" t="s">
        <v>279</v>
      </c>
      <c r="G7" s="158"/>
      <c r="H7" s="400"/>
      <c r="I7" s="173"/>
      <c r="J7" s="174"/>
    </row>
    <row r="8" spans="1:12" ht="12.75" customHeight="1" x14ac:dyDescent="0.35">
      <c r="A8" s="397"/>
      <c r="B8" s="139"/>
      <c r="C8" s="139"/>
      <c r="D8" s="141" t="s">
        <v>280</v>
      </c>
      <c r="E8" s="112" t="s">
        <v>281</v>
      </c>
      <c r="F8" s="117" t="s">
        <v>282</v>
      </c>
      <c r="G8" s="158" t="s">
        <v>283</v>
      </c>
      <c r="H8" s="400"/>
      <c r="I8" s="173"/>
      <c r="J8" s="174"/>
    </row>
    <row r="9" spans="1:12" ht="12.75" customHeight="1" x14ac:dyDescent="0.35">
      <c r="A9" s="397"/>
      <c r="B9" s="139"/>
      <c r="C9" s="139"/>
      <c r="D9" s="141" t="s">
        <v>284</v>
      </c>
      <c r="E9" s="112" t="s">
        <v>285</v>
      </c>
      <c r="F9" s="117" t="s">
        <v>286</v>
      </c>
      <c r="G9" s="158" t="s">
        <v>287</v>
      </c>
      <c r="H9" s="400"/>
      <c r="I9" s="173"/>
      <c r="J9" s="174"/>
    </row>
    <row r="10" spans="1:12" ht="12.75" customHeight="1" x14ac:dyDescent="0.35">
      <c r="A10" s="397"/>
      <c r="B10" s="139"/>
      <c r="C10" s="139"/>
      <c r="D10" s="141" t="s">
        <v>288</v>
      </c>
      <c r="E10" s="112" t="s">
        <v>289</v>
      </c>
      <c r="F10" s="117" t="s">
        <v>290</v>
      </c>
      <c r="G10" s="158" t="s">
        <v>291</v>
      </c>
      <c r="H10" s="400"/>
      <c r="I10" s="173"/>
      <c r="J10" s="174"/>
    </row>
    <row r="11" spans="1:12" ht="12.75" customHeight="1" x14ac:dyDescent="0.35">
      <c r="A11" s="397"/>
      <c r="B11" s="139"/>
      <c r="C11" s="139"/>
      <c r="D11" s="141" t="s">
        <v>292</v>
      </c>
      <c r="E11" s="112" t="s">
        <v>293</v>
      </c>
      <c r="F11" s="117" t="s">
        <v>294</v>
      </c>
      <c r="G11" s="158" t="s">
        <v>295</v>
      </c>
      <c r="H11" s="400"/>
      <c r="I11" s="173"/>
      <c r="J11" s="174"/>
    </row>
    <row r="12" spans="1:12" ht="12.75" customHeight="1" x14ac:dyDescent="0.35">
      <c r="A12" s="397"/>
      <c r="B12" s="139"/>
      <c r="C12" s="139"/>
      <c r="D12" s="141" t="s">
        <v>296</v>
      </c>
      <c r="E12" s="112">
        <v>1</v>
      </c>
      <c r="F12" s="117" t="s">
        <v>297</v>
      </c>
      <c r="G12" s="158">
        <v>1</v>
      </c>
      <c r="H12" s="400"/>
      <c r="I12" s="173"/>
      <c r="J12" s="174"/>
    </row>
    <row r="13" spans="1:12" ht="24" customHeight="1" x14ac:dyDescent="0.35">
      <c r="A13" s="397"/>
      <c r="B13" s="139"/>
      <c r="C13" s="139"/>
      <c r="D13" s="131" t="s">
        <v>298</v>
      </c>
      <c r="E13" s="112"/>
      <c r="F13" s="118" t="s">
        <v>299</v>
      </c>
      <c r="G13" s="159"/>
      <c r="H13" s="400"/>
      <c r="I13" s="173"/>
      <c r="J13" s="174"/>
    </row>
    <row r="14" spans="1:12" ht="12.75" customHeight="1" x14ac:dyDescent="0.35">
      <c r="A14" s="397"/>
      <c r="B14" s="139"/>
      <c r="C14" s="139"/>
      <c r="D14" s="141" t="s">
        <v>300</v>
      </c>
      <c r="E14" s="112">
        <v>28</v>
      </c>
      <c r="F14" s="117" t="s">
        <v>301</v>
      </c>
      <c r="G14" s="158">
        <v>28</v>
      </c>
      <c r="H14" s="400"/>
      <c r="I14" s="173"/>
      <c r="J14" s="174"/>
    </row>
    <row r="15" spans="1:12" ht="12.75" customHeight="1" x14ac:dyDescent="0.35">
      <c r="A15" s="397"/>
      <c r="B15" s="139"/>
      <c r="C15" s="139"/>
      <c r="D15" s="141" t="s">
        <v>302</v>
      </c>
      <c r="E15" s="112">
        <v>56</v>
      </c>
      <c r="F15" s="117" t="s">
        <v>303</v>
      </c>
      <c r="G15" s="158">
        <v>56</v>
      </c>
      <c r="H15" s="400"/>
      <c r="I15" s="173"/>
      <c r="J15" s="174"/>
    </row>
    <row r="16" spans="1:12" ht="12.75" customHeight="1" x14ac:dyDescent="0.35">
      <c r="A16" s="397"/>
      <c r="B16" s="139"/>
      <c r="C16" s="139"/>
      <c r="D16" s="141" t="s">
        <v>304</v>
      </c>
      <c r="E16" s="112">
        <v>112</v>
      </c>
      <c r="F16" s="117" t="s">
        <v>305</v>
      </c>
      <c r="G16" s="158">
        <v>112</v>
      </c>
      <c r="H16" s="400"/>
      <c r="I16" s="173"/>
      <c r="J16" s="174"/>
    </row>
    <row r="17" spans="1:10" ht="12.75" customHeight="1" x14ac:dyDescent="0.35">
      <c r="A17" s="397"/>
      <c r="B17" s="139"/>
      <c r="C17" s="139"/>
      <c r="D17" s="131" t="s">
        <v>306</v>
      </c>
      <c r="E17" s="112"/>
      <c r="F17" s="119" t="s">
        <v>307</v>
      </c>
      <c r="G17" s="160"/>
      <c r="H17" s="400"/>
      <c r="I17" s="173"/>
      <c r="J17" s="174"/>
    </row>
    <row r="18" spans="1:10" ht="12.75" customHeight="1" x14ac:dyDescent="0.35">
      <c r="A18" s="397"/>
      <c r="B18" s="139"/>
      <c r="C18" s="139"/>
      <c r="D18" s="141" t="s">
        <v>280</v>
      </c>
      <c r="E18" s="112">
        <v>430</v>
      </c>
      <c r="F18" s="117" t="s">
        <v>282</v>
      </c>
      <c r="G18" s="158">
        <v>430</v>
      </c>
      <c r="H18" s="400"/>
      <c r="I18" s="173"/>
      <c r="J18" s="174"/>
    </row>
    <row r="19" spans="1:10" ht="12.75" customHeight="1" x14ac:dyDescent="0.35">
      <c r="A19" s="397"/>
      <c r="B19" s="139"/>
      <c r="C19" s="139"/>
      <c r="D19" s="141" t="s">
        <v>284</v>
      </c>
      <c r="E19" s="112">
        <v>860</v>
      </c>
      <c r="F19" s="117" t="s">
        <v>286</v>
      </c>
      <c r="G19" s="158">
        <v>860</v>
      </c>
      <c r="H19" s="400"/>
      <c r="I19" s="173"/>
      <c r="J19" s="174"/>
    </row>
    <row r="20" spans="1:10" ht="12.75" customHeight="1" x14ac:dyDescent="0.35">
      <c r="A20" s="397"/>
      <c r="B20" s="139"/>
      <c r="C20" s="139"/>
      <c r="D20" s="141" t="s">
        <v>288</v>
      </c>
      <c r="E20" s="112">
        <v>1740</v>
      </c>
      <c r="F20" s="117" t="s">
        <v>290</v>
      </c>
      <c r="G20" s="158">
        <v>1740</v>
      </c>
      <c r="H20" s="400"/>
      <c r="I20" s="173"/>
      <c r="J20" s="174"/>
    </row>
    <row r="21" spans="1:10" ht="36" customHeight="1" x14ac:dyDescent="0.35">
      <c r="A21" s="397"/>
      <c r="B21" s="139"/>
      <c r="C21" s="139"/>
      <c r="D21" s="131" t="s">
        <v>308</v>
      </c>
      <c r="E21" s="112" t="s">
        <v>309</v>
      </c>
      <c r="F21" s="118" t="s">
        <v>310</v>
      </c>
      <c r="G21" s="159" t="s">
        <v>311</v>
      </c>
      <c r="H21" s="400"/>
      <c r="I21" s="173"/>
      <c r="J21" s="174"/>
    </row>
    <row r="22" spans="1:10" ht="12.75" customHeight="1" x14ac:dyDescent="0.35">
      <c r="A22" s="397"/>
      <c r="B22" s="139"/>
      <c r="C22" s="139"/>
      <c r="D22" s="131"/>
      <c r="E22" s="112"/>
      <c r="F22" s="111"/>
      <c r="G22" s="131"/>
      <c r="H22" s="400"/>
      <c r="I22" s="173"/>
      <c r="J22" s="174"/>
    </row>
    <row r="23" spans="1:10" ht="12.75" customHeight="1" x14ac:dyDescent="0.35">
      <c r="A23" s="397"/>
      <c r="B23" s="139"/>
      <c r="C23" s="139"/>
      <c r="D23" s="140" t="s">
        <v>312</v>
      </c>
      <c r="E23" s="112"/>
      <c r="F23" s="120" t="s">
        <v>313</v>
      </c>
      <c r="G23" s="161"/>
      <c r="H23" s="400"/>
      <c r="I23" s="173"/>
      <c r="J23" s="174"/>
    </row>
    <row r="24" spans="1:10" ht="12.75" customHeight="1" x14ac:dyDescent="0.35">
      <c r="A24" s="397"/>
      <c r="B24" s="139"/>
      <c r="C24" s="139"/>
      <c r="D24" s="131" t="s">
        <v>276</v>
      </c>
      <c r="E24" s="112">
        <v>4</v>
      </c>
      <c r="F24" s="111" t="s">
        <v>277</v>
      </c>
      <c r="G24" s="158">
        <v>4</v>
      </c>
      <c r="H24" s="400"/>
      <c r="I24" s="173"/>
      <c r="J24" s="174"/>
    </row>
    <row r="25" spans="1:10" ht="12.75" customHeight="1" x14ac:dyDescent="0.35">
      <c r="A25" s="397"/>
      <c r="B25" s="139"/>
      <c r="C25" s="139"/>
      <c r="D25" s="131" t="s">
        <v>314</v>
      </c>
      <c r="E25" s="112"/>
      <c r="F25" s="111" t="s">
        <v>315</v>
      </c>
      <c r="G25" s="158"/>
      <c r="H25" s="400"/>
      <c r="I25" s="173"/>
      <c r="J25" s="174"/>
    </row>
    <row r="26" spans="1:10" ht="12.75" customHeight="1" x14ac:dyDescent="0.35">
      <c r="A26" s="397"/>
      <c r="B26" s="139"/>
      <c r="C26" s="139"/>
      <c r="D26" s="141" t="s">
        <v>316</v>
      </c>
      <c r="E26" s="112" t="s">
        <v>317</v>
      </c>
      <c r="F26" s="117" t="s">
        <v>318</v>
      </c>
      <c r="G26" s="158" t="s">
        <v>319</v>
      </c>
      <c r="H26" s="400"/>
      <c r="I26" s="173"/>
      <c r="J26" s="174"/>
    </row>
    <row r="27" spans="1:10" ht="12.75" customHeight="1" x14ac:dyDescent="0.35">
      <c r="A27" s="397"/>
      <c r="B27" s="139"/>
      <c r="C27" s="139"/>
      <c r="D27" s="141" t="s">
        <v>320</v>
      </c>
      <c r="E27" s="112" t="s">
        <v>321</v>
      </c>
      <c r="F27" s="117" t="s">
        <v>322</v>
      </c>
      <c r="G27" s="158" t="s">
        <v>323</v>
      </c>
      <c r="H27" s="400"/>
      <c r="I27" s="173"/>
      <c r="J27" s="174"/>
    </row>
    <row r="28" spans="1:10" ht="12.75" customHeight="1" x14ac:dyDescent="0.35">
      <c r="A28" s="397"/>
      <c r="B28" s="139"/>
      <c r="C28" s="139"/>
      <c r="D28" s="142" t="s">
        <v>324</v>
      </c>
      <c r="E28" s="112" t="s">
        <v>317</v>
      </c>
      <c r="F28" s="117" t="s">
        <v>325</v>
      </c>
      <c r="G28" s="158" t="s">
        <v>319</v>
      </c>
      <c r="H28" s="400"/>
      <c r="I28" s="173"/>
      <c r="J28" s="174"/>
    </row>
    <row r="29" spans="1:10" ht="24" customHeight="1" x14ac:dyDescent="0.35">
      <c r="A29" s="397"/>
      <c r="B29" s="139"/>
      <c r="C29" s="139"/>
      <c r="D29" s="131" t="s">
        <v>326</v>
      </c>
      <c r="E29" s="112"/>
      <c r="F29" s="118" t="s">
        <v>327</v>
      </c>
      <c r="G29" s="159"/>
      <c r="H29" s="400"/>
      <c r="I29" s="173"/>
      <c r="J29" s="174"/>
    </row>
    <row r="30" spans="1:10" ht="12.75" customHeight="1" x14ac:dyDescent="0.35">
      <c r="A30" s="397"/>
      <c r="B30" s="139"/>
      <c r="C30" s="139"/>
      <c r="D30" s="131" t="s">
        <v>328</v>
      </c>
      <c r="E30" s="112">
        <v>10</v>
      </c>
      <c r="F30" s="117" t="s">
        <v>329</v>
      </c>
      <c r="G30" s="162">
        <v>10</v>
      </c>
      <c r="H30" s="400"/>
      <c r="I30" s="173"/>
      <c r="J30" s="174"/>
    </row>
    <row r="31" spans="1:10" ht="12.75" customHeight="1" x14ac:dyDescent="0.35">
      <c r="A31" s="397"/>
      <c r="B31" s="139"/>
      <c r="C31" s="139"/>
      <c r="D31" s="131" t="s">
        <v>330</v>
      </c>
      <c r="E31" s="112">
        <v>10</v>
      </c>
      <c r="F31" s="117" t="s">
        <v>331</v>
      </c>
      <c r="G31" s="158">
        <v>10</v>
      </c>
      <c r="H31" s="400"/>
      <c r="I31" s="173"/>
      <c r="J31" s="174"/>
    </row>
    <row r="32" spans="1:10" ht="12.75" customHeight="1" x14ac:dyDescent="0.35">
      <c r="A32" s="397"/>
      <c r="B32" s="139"/>
      <c r="C32" s="139"/>
      <c r="D32" s="131" t="s">
        <v>306</v>
      </c>
      <c r="E32" s="112"/>
      <c r="F32" s="119" t="s">
        <v>307</v>
      </c>
      <c r="G32" s="160"/>
      <c r="H32" s="400"/>
      <c r="I32" s="173"/>
      <c r="J32" s="174"/>
    </row>
    <row r="33" spans="1:10" ht="12.75" customHeight="1" x14ac:dyDescent="0.35">
      <c r="A33" s="397"/>
      <c r="B33" s="139"/>
      <c r="C33" s="139"/>
      <c r="D33" s="141" t="s">
        <v>316</v>
      </c>
      <c r="E33" s="112" t="s">
        <v>332</v>
      </c>
      <c r="F33" s="117" t="s">
        <v>318</v>
      </c>
      <c r="G33" s="158" t="s">
        <v>333</v>
      </c>
      <c r="H33" s="400"/>
      <c r="I33" s="173"/>
      <c r="J33" s="174"/>
    </row>
    <row r="34" spans="1:10" ht="12.75" customHeight="1" x14ac:dyDescent="0.35">
      <c r="A34" s="397"/>
      <c r="B34" s="139"/>
      <c r="C34" s="139"/>
      <c r="D34" s="141" t="s">
        <v>284</v>
      </c>
      <c r="E34" s="112" t="s">
        <v>334</v>
      </c>
      <c r="F34" s="117" t="s">
        <v>286</v>
      </c>
      <c r="G34" s="158" t="s">
        <v>335</v>
      </c>
      <c r="H34" s="400"/>
      <c r="I34" s="173"/>
      <c r="J34" s="174"/>
    </row>
    <row r="35" spans="1:10" ht="12.75" customHeight="1" x14ac:dyDescent="0.35">
      <c r="A35" s="397"/>
      <c r="B35" s="139"/>
      <c r="C35" s="139"/>
      <c r="D35" s="141" t="s">
        <v>288</v>
      </c>
      <c r="E35" s="112" t="s">
        <v>336</v>
      </c>
      <c r="F35" s="117" t="s">
        <v>290</v>
      </c>
      <c r="G35" s="158" t="s">
        <v>337</v>
      </c>
      <c r="H35" s="400"/>
      <c r="I35" s="173"/>
      <c r="J35" s="174"/>
    </row>
    <row r="36" spans="1:10" ht="12.75" customHeight="1" x14ac:dyDescent="0.35">
      <c r="A36" s="397"/>
      <c r="B36" s="139"/>
      <c r="C36" s="139"/>
      <c r="D36" s="141" t="s">
        <v>338</v>
      </c>
      <c r="E36" s="112" t="s">
        <v>339</v>
      </c>
      <c r="F36" s="117" t="s">
        <v>340</v>
      </c>
      <c r="G36" s="158" t="s">
        <v>341</v>
      </c>
      <c r="H36" s="400"/>
      <c r="I36" s="173"/>
      <c r="J36" s="174"/>
    </row>
    <row r="37" spans="1:10" ht="36" customHeight="1" x14ac:dyDescent="0.35">
      <c r="A37" s="397"/>
      <c r="B37" s="139"/>
      <c r="C37" s="139"/>
      <c r="D37" s="131" t="s">
        <v>342</v>
      </c>
      <c r="E37" s="112" t="s">
        <v>309</v>
      </c>
      <c r="F37" s="111" t="s">
        <v>310</v>
      </c>
      <c r="G37" s="159" t="s">
        <v>311</v>
      </c>
      <c r="H37" s="400"/>
      <c r="I37" s="173"/>
      <c r="J37" s="174"/>
    </row>
    <row r="38" spans="1:10" ht="14.5" customHeight="1" x14ac:dyDescent="0.35">
      <c r="A38" s="397"/>
      <c r="B38" s="139"/>
      <c r="C38" s="139"/>
      <c r="D38" s="131"/>
      <c r="E38" s="112"/>
      <c r="F38" s="111"/>
      <c r="G38" s="158"/>
      <c r="H38" s="400"/>
      <c r="I38" s="173"/>
      <c r="J38" s="174"/>
    </row>
    <row r="39" spans="1:10" ht="23" x14ac:dyDescent="0.35">
      <c r="A39" s="397"/>
      <c r="B39" s="139"/>
      <c r="C39" s="139"/>
      <c r="D39" s="140" t="s">
        <v>343</v>
      </c>
      <c r="E39" s="112"/>
      <c r="F39" s="120" t="s">
        <v>344</v>
      </c>
      <c r="G39" s="161"/>
      <c r="H39" s="400"/>
      <c r="I39" s="173"/>
      <c r="J39" s="174"/>
    </row>
    <row r="40" spans="1:10" ht="23" x14ac:dyDescent="0.35">
      <c r="A40" s="397"/>
      <c r="B40" s="139"/>
      <c r="C40" s="139"/>
      <c r="D40" s="131" t="s">
        <v>345</v>
      </c>
      <c r="E40" s="112">
        <v>8</v>
      </c>
      <c r="F40" s="111" t="s">
        <v>346</v>
      </c>
      <c r="G40" s="158">
        <v>8</v>
      </c>
      <c r="H40" s="400"/>
      <c r="I40" s="173"/>
      <c r="J40" s="174"/>
    </row>
    <row r="41" spans="1:10" ht="23" x14ac:dyDescent="0.35">
      <c r="A41" s="397"/>
      <c r="B41" s="139"/>
      <c r="C41" s="139"/>
      <c r="D41" s="131" t="s">
        <v>347</v>
      </c>
      <c r="E41" s="112">
        <v>6</v>
      </c>
      <c r="F41" s="111" t="s">
        <v>348</v>
      </c>
      <c r="G41" s="158">
        <v>6</v>
      </c>
      <c r="H41" s="400"/>
      <c r="I41" s="173"/>
      <c r="J41" s="174"/>
    </row>
    <row r="42" spans="1:10" ht="14.5" customHeight="1" x14ac:dyDescent="0.35">
      <c r="A42" s="397"/>
      <c r="B42" s="139"/>
      <c r="C42" s="139"/>
      <c r="D42" s="131"/>
      <c r="E42" s="112"/>
      <c r="F42" s="111"/>
      <c r="G42" s="158"/>
      <c r="H42" s="400"/>
      <c r="I42" s="173"/>
      <c r="J42" s="174"/>
    </row>
    <row r="43" spans="1:10" ht="14.5" customHeight="1" x14ac:dyDescent="0.35">
      <c r="A43" s="397"/>
      <c r="B43" s="139"/>
      <c r="C43" s="139"/>
      <c r="D43" s="140" t="s">
        <v>349</v>
      </c>
      <c r="E43" s="112"/>
      <c r="F43" s="114" t="s">
        <v>350</v>
      </c>
      <c r="G43" s="161"/>
      <c r="H43" s="400"/>
      <c r="I43" s="173"/>
      <c r="J43" s="174"/>
    </row>
    <row r="44" spans="1:10" ht="23" x14ac:dyDescent="0.35">
      <c r="A44" s="397"/>
      <c r="B44" s="139"/>
      <c r="C44" s="139"/>
      <c r="D44" s="131" t="s">
        <v>351</v>
      </c>
      <c r="E44" s="112" t="s">
        <v>352</v>
      </c>
      <c r="F44" s="111" t="s">
        <v>353</v>
      </c>
      <c r="G44" s="158" t="s">
        <v>352</v>
      </c>
      <c r="H44" s="400"/>
      <c r="I44" s="173"/>
      <c r="J44" s="174"/>
    </row>
    <row r="45" spans="1:10" ht="14.5" customHeight="1" x14ac:dyDescent="0.35">
      <c r="A45" s="397"/>
      <c r="B45" s="139"/>
      <c r="C45" s="139"/>
      <c r="D45" s="131" t="s">
        <v>354</v>
      </c>
      <c r="E45" s="112"/>
      <c r="F45" s="111" t="s">
        <v>355</v>
      </c>
      <c r="G45" s="158"/>
      <c r="H45" s="400"/>
      <c r="I45" s="173"/>
      <c r="J45" s="174"/>
    </row>
    <row r="46" spans="1:10" ht="14.5" customHeight="1" x14ac:dyDescent="0.35">
      <c r="A46" s="397"/>
      <c r="B46" s="139"/>
      <c r="C46" s="139"/>
      <c r="D46" s="131" t="s">
        <v>356</v>
      </c>
      <c r="E46" s="121" t="s">
        <v>357</v>
      </c>
      <c r="F46" s="111" t="s">
        <v>358</v>
      </c>
      <c r="G46" s="163" t="s">
        <v>357</v>
      </c>
      <c r="H46" s="400"/>
      <c r="I46" s="173"/>
      <c r="J46" s="174"/>
    </row>
    <row r="47" spans="1:10" ht="14.5" customHeight="1" x14ac:dyDescent="0.35">
      <c r="A47" s="397"/>
      <c r="B47" s="139"/>
      <c r="C47" s="139"/>
      <c r="D47" s="131" t="s">
        <v>359</v>
      </c>
      <c r="E47" s="112" t="s">
        <v>360</v>
      </c>
      <c r="F47" s="111" t="s">
        <v>361</v>
      </c>
      <c r="G47" s="159" t="s">
        <v>360</v>
      </c>
      <c r="H47" s="400"/>
      <c r="I47" s="173"/>
      <c r="J47" s="174"/>
    </row>
    <row r="48" spans="1:10" ht="14.5" customHeight="1" x14ac:dyDescent="0.35">
      <c r="A48" s="397"/>
      <c r="B48" s="139"/>
      <c r="C48" s="139"/>
      <c r="D48" s="131" t="s">
        <v>362</v>
      </c>
      <c r="E48" s="112">
        <v>0.01</v>
      </c>
      <c r="F48" s="111" t="s">
        <v>363</v>
      </c>
      <c r="G48" s="159">
        <v>0.01</v>
      </c>
      <c r="H48" s="400"/>
      <c r="I48" s="173"/>
      <c r="J48" s="174"/>
    </row>
    <row r="49" spans="1:10" ht="14.5" customHeight="1" x14ac:dyDescent="0.35">
      <c r="A49" s="397"/>
      <c r="B49" s="139"/>
      <c r="C49" s="139"/>
      <c r="D49" s="131" t="s">
        <v>364</v>
      </c>
      <c r="E49" s="112">
        <v>0.01</v>
      </c>
      <c r="F49" s="111" t="s">
        <v>365</v>
      </c>
      <c r="G49" s="158">
        <v>0.01</v>
      </c>
      <c r="H49" s="400"/>
      <c r="I49" s="173"/>
      <c r="J49" s="174"/>
    </row>
    <row r="50" spans="1:10" ht="14.5" customHeight="1" x14ac:dyDescent="0.35">
      <c r="A50" s="397"/>
      <c r="B50" s="139"/>
      <c r="C50" s="139"/>
      <c r="D50" s="131" t="s">
        <v>366</v>
      </c>
      <c r="E50" s="112"/>
      <c r="F50" s="111" t="s">
        <v>367</v>
      </c>
      <c r="G50" s="158"/>
      <c r="H50" s="400"/>
      <c r="I50" s="173"/>
      <c r="J50" s="174"/>
    </row>
    <row r="51" spans="1:10" ht="14.5" customHeight="1" x14ac:dyDescent="0.35">
      <c r="A51" s="397"/>
      <c r="B51" s="139"/>
      <c r="C51" s="139"/>
      <c r="D51" s="131" t="s">
        <v>359</v>
      </c>
      <c r="E51" s="112" t="s">
        <v>368</v>
      </c>
      <c r="F51" s="111" t="s">
        <v>361</v>
      </c>
      <c r="G51" s="162" t="s">
        <v>368</v>
      </c>
      <c r="H51" s="400"/>
      <c r="I51" s="173"/>
      <c r="J51" s="174"/>
    </row>
    <row r="52" spans="1:10" ht="14.5" customHeight="1" x14ac:dyDescent="0.35">
      <c r="A52" s="397"/>
      <c r="B52" s="139"/>
      <c r="C52" s="139"/>
      <c r="D52" s="131" t="s">
        <v>356</v>
      </c>
      <c r="E52" s="112" t="s">
        <v>368</v>
      </c>
      <c r="F52" s="111" t="s">
        <v>358</v>
      </c>
      <c r="G52" s="158" t="s">
        <v>368</v>
      </c>
      <c r="H52" s="400"/>
      <c r="I52" s="173"/>
      <c r="J52" s="174"/>
    </row>
    <row r="53" spans="1:10" ht="14.5" customHeight="1" x14ac:dyDescent="0.35">
      <c r="A53" s="397"/>
      <c r="B53" s="139"/>
      <c r="C53" s="139"/>
      <c r="D53" s="131"/>
      <c r="E53" s="112"/>
      <c r="F53" s="122"/>
      <c r="G53" s="164"/>
      <c r="H53" s="400"/>
      <c r="I53" s="173"/>
      <c r="J53" s="174"/>
    </row>
    <row r="54" spans="1:10" ht="23" x14ac:dyDescent="0.35">
      <c r="A54" s="397"/>
      <c r="B54" s="139"/>
      <c r="C54" s="139"/>
      <c r="D54" s="140" t="s">
        <v>369</v>
      </c>
      <c r="E54" s="112"/>
      <c r="F54" s="114" t="s">
        <v>370</v>
      </c>
      <c r="G54" s="158"/>
      <c r="H54" s="400"/>
      <c r="I54" s="173"/>
      <c r="J54" s="174"/>
    </row>
    <row r="55" spans="1:10" ht="14.5" customHeight="1" x14ac:dyDescent="0.35">
      <c r="A55" s="397"/>
      <c r="B55" s="139"/>
      <c r="C55" s="139"/>
      <c r="D55" s="131" t="s">
        <v>371</v>
      </c>
      <c r="E55" s="112" t="s">
        <v>372</v>
      </c>
      <c r="F55" s="111" t="s">
        <v>373</v>
      </c>
      <c r="G55" s="158" t="s">
        <v>372</v>
      </c>
      <c r="H55" s="400"/>
      <c r="I55" s="173"/>
      <c r="J55" s="174"/>
    </row>
    <row r="56" spans="1:10" ht="14.5" customHeight="1" x14ac:dyDescent="0.35">
      <c r="A56" s="397"/>
      <c r="B56" s="139"/>
      <c r="C56" s="139"/>
      <c r="D56" s="131" t="s">
        <v>374</v>
      </c>
      <c r="E56" s="112">
        <v>0.6</v>
      </c>
      <c r="F56" s="111" t="s">
        <v>375</v>
      </c>
      <c r="G56" s="158">
        <v>0.6</v>
      </c>
      <c r="H56" s="400"/>
      <c r="I56" s="173"/>
      <c r="J56" s="174"/>
    </row>
    <row r="57" spans="1:10" ht="14.5" customHeight="1" x14ac:dyDescent="0.35">
      <c r="A57" s="397"/>
      <c r="B57" s="139"/>
      <c r="C57" s="139"/>
      <c r="D57" s="131"/>
      <c r="E57" s="112"/>
      <c r="F57" s="111"/>
      <c r="G57" s="158"/>
      <c r="H57" s="400"/>
      <c r="I57" s="173"/>
      <c r="J57" s="174"/>
    </row>
    <row r="58" spans="1:10" ht="14.5" customHeight="1" x14ac:dyDescent="0.35">
      <c r="A58" s="397"/>
      <c r="B58" s="139"/>
      <c r="C58" s="139"/>
      <c r="D58" s="140" t="s">
        <v>376</v>
      </c>
      <c r="E58" s="112"/>
      <c r="F58" s="123" t="s">
        <v>377</v>
      </c>
      <c r="G58" s="161"/>
      <c r="H58" s="400"/>
      <c r="I58" s="173"/>
      <c r="J58" s="174"/>
    </row>
    <row r="59" spans="1:10" ht="14.5" customHeight="1" x14ac:dyDescent="0.35">
      <c r="A59" s="397"/>
      <c r="B59" s="139"/>
      <c r="C59" s="139"/>
      <c r="D59" s="131" t="s">
        <v>378</v>
      </c>
      <c r="E59" s="112">
        <v>4</v>
      </c>
      <c r="F59" s="111" t="s">
        <v>379</v>
      </c>
      <c r="G59" s="158">
        <v>4</v>
      </c>
      <c r="H59" s="400"/>
      <c r="I59" s="173"/>
      <c r="J59" s="174"/>
    </row>
    <row r="60" spans="1:10" ht="14.5" customHeight="1" x14ac:dyDescent="0.35">
      <c r="A60" s="397"/>
      <c r="B60" s="139"/>
      <c r="C60" s="139"/>
      <c r="D60" s="131" t="s">
        <v>380</v>
      </c>
      <c r="E60" s="112"/>
      <c r="F60" s="111" t="s">
        <v>381</v>
      </c>
      <c r="G60" s="158"/>
      <c r="H60" s="400"/>
      <c r="I60" s="173"/>
      <c r="J60" s="174"/>
    </row>
    <row r="61" spans="1:10" ht="14.5" customHeight="1" x14ac:dyDescent="0.35">
      <c r="A61" s="397"/>
      <c r="B61" s="139"/>
      <c r="C61" s="139"/>
      <c r="D61" s="131" t="s">
        <v>382</v>
      </c>
      <c r="E61" s="112">
        <v>250</v>
      </c>
      <c r="F61" s="111" t="s">
        <v>383</v>
      </c>
      <c r="G61" s="158">
        <v>250</v>
      </c>
      <c r="H61" s="400"/>
      <c r="I61" s="173"/>
      <c r="J61" s="174"/>
    </row>
    <row r="62" spans="1:10" ht="14.5" customHeight="1" x14ac:dyDescent="0.35">
      <c r="A62" s="397"/>
      <c r="B62" s="139"/>
      <c r="C62" s="139"/>
      <c r="D62" s="131" t="s">
        <v>384</v>
      </c>
      <c r="E62" s="112">
        <v>6</v>
      </c>
      <c r="F62" s="111" t="s">
        <v>385</v>
      </c>
      <c r="G62" s="158">
        <v>6</v>
      </c>
      <c r="H62" s="400"/>
      <c r="I62" s="173"/>
      <c r="J62" s="174"/>
    </row>
    <row r="63" spans="1:10" ht="14.5" customHeight="1" x14ac:dyDescent="0.35">
      <c r="A63" s="397"/>
      <c r="B63" s="139"/>
      <c r="C63" s="139"/>
      <c r="D63" s="131" t="s">
        <v>386</v>
      </c>
      <c r="E63" s="112">
        <v>1500</v>
      </c>
      <c r="F63" s="111" t="s">
        <v>387</v>
      </c>
      <c r="G63" s="162">
        <v>1500</v>
      </c>
      <c r="H63" s="400"/>
      <c r="I63" s="173"/>
      <c r="J63" s="174"/>
    </row>
    <row r="64" spans="1:10" ht="14.5" customHeight="1" x14ac:dyDescent="0.35">
      <c r="A64" s="397"/>
      <c r="B64" s="139"/>
      <c r="C64" s="139"/>
      <c r="D64" s="131" t="s">
        <v>388</v>
      </c>
      <c r="E64" s="112"/>
      <c r="F64" s="111" t="s">
        <v>389</v>
      </c>
      <c r="G64" s="158"/>
      <c r="H64" s="400"/>
      <c r="I64" s="173"/>
      <c r="J64" s="174"/>
    </row>
    <row r="65" spans="1:10" ht="14.5" customHeight="1" x14ac:dyDescent="0.35">
      <c r="A65" s="397"/>
      <c r="B65" s="139"/>
      <c r="C65" s="139"/>
      <c r="D65" s="131" t="s">
        <v>382</v>
      </c>
      <c r="E65" s="112">
        <v>20</v>
      </c>
      <c r="F65" s="111" t="s">
        <v>383</v>
      </c>
      <c r="G65" s="158">
        <v>250</v>
      </c>
      <c r="H65" s="400"/>
      <c r="I65" s="173"/>
      <c r="J65" s="174"/>
    </row>
    <row r="66" spans="1:10" ht="14.5" customHeight="1" x14ac:dyDescent="0.35">
      <c r="A66" s="397"/>
      <c r="B66" s="139"/>
      <c r="C66" s="139"/>
      <c r="D66" s="131" t="s">
        <v>384</v>
      </c>
      <c r="E66" s="112">
        <v>1</v>
      </c>
      <c r="F66" s="111" t="s">
        <v>385</v>
      </c>
      <c r="G66" s="158">
        <v>1</v>
      </c>
      <c r="H66" s="400"/>
      <c r="I66" s="173"/>
      <c r="J66" s="174"/>
    </row>
    <row r="67" spans="1:10" ht="14.5" customHeight="1" x14ac:dyDescent="0.35">
      <c r="A67" s="397"/>
      <c r="B67" s="139"/>
      <c r="C67" s="139"/>
      <c r="D67" s="131" t="s">
        <v>390</v>
      </c>
      <c r="E67" s="112">
        <v>50</v>
      </c>
      <c r="F67" s="111" t="s">
        <v>391</v>
      </c>
      <c r="G67" s="162">
        <v>50</v>
      </c>
      <c r="H67" s="400"/>
      <c r="I67" s="173"/>
      <c r="J67" s="174"/>
    </row>
    <row r="68" spans="1:10" ht="14.5" customHeight="1" x14ac:dyDescent="0.35">
      <c r="A68" s="397"/>
      <c r="B68" s="139"/>
      <c r="C68" s="139"/>
      <c r="D68" s="131"/>
      <c r="E68" s="112"/>
      <c r="F68" s="111"/>
      <c r="G68" s="158"/>
      <c r="H68" s="400"/>
      <c r="I68" s="173"/>
      <c r="J68" s="174"/>
    </row>
    <row r="69" spans="1:10" ht="14.5" customHeight="1" x14ac:dyDescent="0.35">
      <c r="A69" s="397"/>
      <c r="B69" s="139"/>
      <c r="C69" s="139"/>
      <c r="D69" s="140" t="s">
        <v>392</v>
      </c>
      <c r="E69" s="112"/>
      <c r="F69" s="114" t="s">
        <v>393</v>
      </c>
      <c r="G69" s="165"/>
      <c r="H69" s="400"/>
      <c r="I69" s="173"/>
      <c r="J69" s="174"/>
    </row>
    <row r="70" spans="1:10" ht="14.5" customHeight="1" x14ac:dyDescent="0.35">
      <c r="A70" s="397"/>
      <c r="B70" s="139"/>
      <c r="C70" s="139"/>
      <c r="D70" s="131" t="s">
        <v>394</v>
      </c>
      <c r="E70" s="112">
        <v>10</v>
      </c>
      <c r="F70" s="111" t="s">
        <v>395</v>
      </c>
      <c r="G70" s="158">
        <v>10</v>
      </c>
      <c r="H70" s="400"/>
      <c r="I70" s="173"/>
      <c r="J70" s="174"/>
    </row>
    <row r="71" spans="1:10" ht="14.5" customHeight="1" x14ac:dyDescent="0.35">
      <c r="A71" s="397"/>
      <c r="B71" s="139"/>
      <c r="C71" s="139"/>
      <c r="D71" s="131" t="s">
        <v>396</v>
      </c>
      <c r="E71" s="112"/>
      <c r="F71" s="111" t="s">
        <v>397</v>
      </c>
      <c r="G71" s="166"/>
      <c r="H71" s="400"/>
      <c r="I71" s="173"/>
      <c r="J71" s="174"/>
    </row>
    <row r="72" spans="1:10" ht="14.5" customHeight="1" x14ac:dyDescent="0.35">
      <c r="A72" s="397"/>
      <c r="B72" s="139"/>
      <c r="C72" s="139"/>
      <c r="D72" s="131" t="s">
        <v>398</v>
      </c>
      <c r="E72" s="112" t="s">
        <v>399</v>
      </c>
      <c r="F72" s="111" t="s">
        <v>400</v>
      </c>
      <c r="G72" s="158" t="s">
        <v>401</v>
      </c>
      <c r="H72" s="400"/>
      <c r="I72" s="173"/>
      <c r="J72" s="174"/>
    </row>
    <row r="73" spans="1:10" ht="14.5" customHeight="1" x14ac:dyDescent="0.35">
      <c r="A73" s="397"/>
      <c r="B73" s="139"/>
      <c r="C73" s="139"/>
      <c r="D73" s="131" t="s">
        <v>402</v>
      </c>
      <c r="E73" s="112" t="s">
        <v>399</v>
      </c>
      <c r="F73" s="124" t="s">
        <v>403</v>
      </c>
      <c r="G73" s="158" t="s">
        <v>401</v>
      </c>
      <c r="H73" s="400"/>
      <c r="I73" s="173"/>
      <c r="J73" s="174"/>
    </row>
    <row r="74" spans="1:10" ht="14.5" customHeight="1" x14ac:dyDescent="0.35">
      <c r="A74" s="397"/>
      <c r="B74" s="139"/>
      <c r="C74" s="139"/>
      <c r="D74" s="131" t="s">
        <v>404</v>
      </c>
      <c r="E74" s="112" t="s">
        <v>405</v>
      </c>
      <c r="F74" s="111" t="s">
        <v>406</v>
      </c>
      <c r="G74" s="158" t="s">
        <v>405</v>
      </c>
      <c r="H74" s="400"/>
      <c r="I74" s="173"/>
      <c r="J74" s="174"/>
    </row>
    <row r="75" spans="1:10" ht="14.5" customHeight="1" x14ac:dyDescent="0.35">
      <c r="A75" s="397"/>
      <c r="B75" s="139"/>
      <c r="C75" s="139"/>
      <c r="D75" s="131" t="s">
        <v>407</v>
      </c>
      <c r="E75" s="112">
        <v>300</v>
      </c>
      <c r="F75" s="111" t="s">
        <v>408</v>
      </c>
      <c r="G75" s="158">
        <v>300</v>
      </c>
      <c r="H75" s="400"/>
      <c r="I75" s="173"/>
      <c r="J75" s="174"/>
    </row>
    <row r="76" spans="1:10" ht="14.5" customHeight="1" x14ac:dyDescent="0.35">
      <c r="A76" s="397"/>
      <c r="B76" s="139"/>
      <c r="C76" s="139"/>
      <c r="D76" s="131" t="s">
        <v>409</v>
      </c>
      <c r="E76" s="112">
        <v>10</v>
      </c>
      <c r="F76" s="111" t="s">
        <v>410</v>
      </c>
      <c r="G76" s="158">
        <v>10</v>
      </c>
      <c r="H76" s="400"/>
      <c r="I76" s="173"/>
      <c r="J76" s="174"/>
    </row>
    <row r="77" spans="1:10" ht="14.5" customHeight="1" x14ac:dyDescent="0.35">
      <c r="A77" s="397"/>
      <c r="B77" s="139"/>
      <c r="C77" s="139"/>
      <c r="D77" s="131"/>
      <c r="E77" s="112"/>
      <c r="F77" s="111"/>
      <c r="G77" s="159"/>
      <c r="H77" s="400"/>
      <c r="I77" s="173"/>
      <c r="J77" s="174"/>
    </row>
    <row r="78" spans="1:10" ht="14.5" customHeight="1" x14ac:dyDescent="0.35">
      <c r="A78" s="397"/>
      <c r="B78" s="139"/>
      <c r="C78" s="139"/>
      <c r="D78" s="140" t="s">
        <v>411</v>
      </c>
      <c r="E78" s="112"/>
      <c r="F78" s="114" t="s">
        <v>412</v>
      </c>
      <c r="G78" s="161"/>
      <c r="H78" s="400"/>
      <c r="I78" s="173"/>
      <c r="J78" s="174"/>
    </row>
    <row r="79" spans="1:10" ht="23" x14ac:dyDescent="0.35">
      <c r="A79" s="397"/>
      <c r="B79" s="139"/>
      <c r="C79" s="139"/>
      <c r="D79" s="131" t="s">
        <v>413</v>
      </c>
      <c r="E79" s="112">
        <v>20</v>
      </c>
      <c r="F79" s="111" t="s">
        <v>414</v>
      </c>
      <c r="G79" s="158">
        <v>20</v>
      </c>
      <c r="H79" s="400"/>
      <c r="I79" s="173"/>
      <c r="J79" s="174"/>
    </row>
    <row r="80" spans="1:10" ht="14.5" customHeight="1" x14ac:dyDescent="0.35">
      <c r="A80" s="397"/>
      <c r="B80" s="139"/>
      <c r="C80" s="139"/>
      <c r="D80" s="131"/>
      <c r="E80" s="112"/>
      <c r="F80" s="111"/>
      <c r="G80" s="158"/>
      <c r="H80" s="400"/>
      <c r="I80" s="173"/>
      <c r="J80" s="174"/>
    </row>
    <row r="81" spans="1:10" ht="14.5" customHeight="1" x14ac:dyDescent="0.35">
      <c r="A81" s="397"/>
      <c r="B81" s="139"/>
      <c r="C81" s="139"/>
      <c r="D81" s="140" t="s">
        <v>415</v>
      </c>
      <c r="E81" s="112"/>
      <c r="F81" s="114" t="s">
        <v>416</v>
      </c>
      <c r="G81" s="165"/>
      <c r="H81" s="400"/>
      <c r="I81" s="173"/>
      <c r="J81" s="174"/>
    </row>
    <row r="82" spans="1:10" ht="14.5" customHeight="1" x14ac:dyDescent="0.35">
      <c r="A82" s="397"/>
      <c r="B82" s="139"/>
      <c r="C82" s="139"/>
      <c r="D82" s="131" t="s">
        <v>417</v>
      </c>
      <c r="E82" s="112">
        <v>1</v>
      </c>
      <c r="F82" s="111" t="s">
        <v>418</v>
      </c>
      <c r="G82" s="158">
        <v>1</v>
      </c>
      <c r="H82" s="400"/>
      <c r="I82" s="173"/>
      <c r="J82" s="174"/>
    </row>
    <row r="83" spans="1:10" ht="14.5" customHeight="1" x14ac:dyDescent="0.35">
      <c r="A83" s="397"/>
      <c r="B83" s="139"/>
      <c r="C83" s="139"/>
      <c r="D83" s="131"/>
      <c r="E83" s="112"/>
      <c r="F83" s="111"/>
      <c r="G83" s="158"/>
      <c r="H83" s="400"/>
      <c r="I83" s="173"/>
      <c r="J83" s="174"/>
    </row>
    <row r="84" spans="1:10" ht="14.5" customHeight="1" x14ac:dyDescent="0.35">
      <c r="A84" s="397"/>
      <c r="B84" s="139"/>
      <c r="C84" s="139"/>
      <c r="D84" s="140" t="s">
        <v>419</v>
      </c>
      <c r="E84" s="112"/>
      <c r="F84" s="114" t="s">
        <v>420</v>
      </c>
      <c r="G84" s="165"/>
      <c r="H84" s="400"/>
      <c r="I84" s="173"/>
      <c r="J84" s="174"/>
    </row>
    <row r="85" spans="1:10" ht="14.5" customHeight="1" x14ac:dyDescent="0.35">
      <c r="A85" s="397"/>
      <c r="B85" s="139"/>
      <c r="C85" s="139"/>
      <c r="D85" s="131" t="s">
        <v>421</v>
      </c>
      <c r="E85" s="112">
        <v>1</v>
      </c>
      <c r="F85" s="111" t="s">
        <v>422</v>
      </c>
      <c r="G85" s="158">
        <v>1</v>
      </c>
      <c r="H85" s="400"/>
      <c r="I85" s="173"/>
      <c r="J85" s="174"/>
    </row>
    <row r="86" spans="1:10" ht="14.5" customHeight="1" x14ac:dyDescent="0.35">
      <c r="A86" s="397"/>
      <c r="B86" s="139"/>
      <c r="C86" s="139"/>
      <c r="D86" s="131" t="s">
        <v>423</v>
      </c>
      <c r="E86" s="112" t="s">
        <v>424</v>
      </c>
      <c r="F86" s="111" t="s">
        <v>425</v>
      </c>
      <c r="G86" s="159" t="s">
        <v>426</v>
      </c>
      <c r="H86" s="400"/>
      <c r="I86" s="173"/>
      <c r="J86" s="174"/>
    </row>
    <row r="87" spans="1:10" ht="14.5" customHeight="1" x14ac:dyDescent="0.35">
      <c r="A87" s="397"/>
      <c r="B87" s="139"/>
      <c r="C87" s="139"/>
      <c r="D87" s="131"/>
      <c r="E87" s="112"/>
      <c r="F87" s="111"/>
      <c r="G87" s="158"/>
      <c r="H87" s="400"/>
      <c r="I87" s="173"/>
      <c r="J87" s="174"/>
    </row>
    <row r="88" spans="1:10" ht="14.5" customHeight="1" x14ac:dyDescent="0.35">
      <c r="A88" s="397"/>
      <c r="B88" s="139"/>
      <c r="C88" s="139"/>
      <c r="D88" s="131" t="s">
        <v>427</v>
      </c>
      <c r="E88" s="112"/>
      <c r="F88" s="111" t="s">
        <v>428</v>
      </c>
      <c r="G88" s="158"/>
      <c r="H88" s="400"/>
      <c r="I88" s="173"/>
      <c r="J88" s="174"/>
    </row>
    <row r="89" spans="1:10" ht="14.5" customHeight="1" x14ac:dyDescent="0.35">
      <c r="A89" s="397"/>
      <c r="B89" s="139"/>
      <c r="C89" s="139"/>
      <c r="D89" s="131" t="s">
        <v>429</v>
      </c>
      <c r="E89" s="112" t="s">
        <v>430</v>
      </c>
      <c r="F89" s="111" t="s">
        <v>431</v>
      </c>
      <c r="G89" s="158" t="s">
        <v>432</v>
      </c>
      <c r="H89" s="400"/>
      <c r="I89" s="173"/>
      <c r="J89" s="174"/>
    </row>
    <row r="90" spans="1:10" ht="14.5" customHeight="1" x14ac:dyDescent="0.35">
      <c r="A90" s="397"/>
      <c r="B90" s="139"/>
      <c r="C90" s="139"/>
      <c r="D90" s="131" t="s">
        <v>433</v>
      </c>
      <c r="E90" s="112" t="s">
        <v>434</v>
      </c>
      <c r="F90" s="111" t="s">
        <v>435</v>
      </c>
      <c r="G90" s="158" t="s">
        <v>434</v>
      </c>
      <c r="H90" s="400"/>
      <c r="I90" s="173"/>
      <c r="J90" s="174"/>
    </row>
    <row r="91" spans="1:10" ht="14.5" customHeight="1" x14ac:dyDescent="0.35">
      <c r="A91" s="397"/>
      <c r="B91" s="139"/>
      <c r="C91" s="139"/>
      <c r="D91" s="131" t="s">
        <v>436</v>
      </c>
      <c r="E91" s="112">
        <v>50</v>
      </c>
      <c r="F91" s="124" t="s">
        <v>437</v>
      </c>
      <c r="G91" s="159">
        <v>50</v>
      </c>
      <c r="H91" s="400"/>
      <c r="I91" s="173"/>
      <c r="J91" s="174"/>
    </row>
    <row r="92" spans="1:10" ht="14.5" customHeight="1" x14ac:dyDescent="0.35">
      <c r="A92" s="397"/>
      <c r="B92" s="139"/>
      <c r="C92" s="139"/>
      <c r="D92" s="131"/>
      <c r="E92" s="112"/>
      <c r="F92" s="111"/>
      <c r="G92" s="158"/>
      <c r="H92" s="400"/>
      <c r="I92" s="173"/>
      <c r="J92" s="174"/>
    </row>
    <row r="93" spans="1:10" ht="23" x14ac:dyDescent="0.35">
      <c r="A93" s="397"/>
      <c r="B93" s="139"/>
      <c r="C93" s="139"/>
      <c r="D93" s="143" t="s">
        <v>438</v>
      </c>
      <c r="E93" s="112"/>
      <c r="F93" s="113" t="s">
        <v>439</v>
      </c>
      <c r="G93" s="167"/>
      <c r="H93" s="400"/>
      <c r="I93" s="173"/>
      <c r="J93" s="174"/>
    </row>
    <row r="94" spans="1:10" ht="14.5" customHeight="1" x14ac:dyDescent="0.35">
      <c r="A94" s="397"/>
      <c r="B94" s="139"/>
      <c r="C94" s="139"/>
      <c r="D94" s="131" t="s">
        <v>440</v>
      </c>
      <c r="E94" s="112" t="s">
        <v>399</v>
      </c>
      <c r="F94" s="111" t="s">
        <v>441</v>
      </c>
      <c r="G94" s="159" t="s">
        <v>401</v>
      </c>
      <c r="H94" s="400"/>
      <c r="I94" s="173"/>
      <c r="J94" s="174"/>
    </row>
    <row r="95" spans="1:10" ht="14.5" customHeight="1" x14ac:dyDescent="0.35">
      <c r="A95" s="397"/>
      <c r="B95" s="139"/>
      <c r="C95" s="139"/>
      <c r="D95" s="131" t="s">
        <v>442</v>
      </c>
      <c r="E95" s="112" t="s">
        <v>399</v>
      </c>
      <c r="F95" s="111" t="s">
        <v>443</v>
      </c>
      <c r="G95" s="159" t="s">
        <v>401</v>
      </c>
      <c r="H95" s="400"/>
      <c r="I95" s="173"/>
      <c r="J95" s="174"/>
    </row>
    <row r="96" spans="1:10" ht="14.5" customHeight="1" x14ac:dyDescent="0.35">
      <c r="A96" s="397"/>
      <c r="B96" s="139"/>
      <c r="C96" s="139"/>
      <c r="D96" s="131" t="s">
        <v>444</v>
      </c>
      <c r="E96" s="112" t="s">
        <v>399</v>
      </c>
      <c r="F96" s="111" t="s">
        <v>445</v>
      </c>
      <c r="G96" s="159" t="s">
        <v>401</v>
      </c>
      <c r="H96" s="400"/>
      <c r="I96" s="173"/>
      <c r="J96" s="174"/>
    </row>
    <row r="97" spans="1:10" ht="14.5" customHeight="1" x14ac:dyDescent="0.35">
      <c r="A97" s="397"/>
      <c r="B97" s="139"/>
      <c r="C97" s="139"/>
      <c r="D97" s="131" t="s">
        <v>446</v>
      </c>
      <c r="E97" s="112" t="s">
        <v>399</v>
      </c>
      <c r="F97" s="111" t="s">
        <v>447</v>
      </c>
      <c r="G97" s="159" t="s">
        <v>401</v>
      </c>
      <c r="H97" s="400"/>
      <c r="I97" s="173"/>
      <c r="J97" s="174"/>
    </row>
    <row r="98" spans="1:10" ht="14.5" customHeight="1" x14ac:dyDescent="0.35">
      <c r="A98" s="397"/>
      <c r="B98" s="139"/>
      <c r="C98" s="139"/>
      <c r="D98" s="131" t="s">
        <v>448</v>
      </c>
      <c r="E98" s="112" t="s">
        <v>399</v>
      </c>
      <c r="F98" s="111" t="s">
        <v>449</v>
      </c>
      <c r="G98" s="159" t="s">
        <v>401</v>
      </c>
      <c r="H98" s="400"/>
      <c r="I98" s="173"/>
      <c r="J98" s="174"/>
    </row>
    <row r="99" spans="1:10" ht="14.5" customHeight="1" x14ac:dyDescent="0.35">
      <c r="A99" s="397"/>
      <c r="B99" s="139"/>
      <c r="C99" s="139"/>
      <c r="D99" s="131" t="s">
        <v>450</v>
      </c>
      <c r="E99" s="112" t="s">
        <v>399</v>
      </c>
      <c r="F99" s="111" t="s">
        <v>451</v>
      </c>
      <c r="G99" s="159" t="s">
        <v>401</v>
      </c>
      <c r="H99" s="400"/>
      <c r="I99" s="173"/>
      <c r="J99" s="174"/>
    </row>
    <row r="100" spans="1:10" ht="14.5" customHeight="1" x14ac:dyDescent="0.35">
      <c r="A100" s="397"/>
      <c r="B100" s="139"/>
      <c r="C100" s="139"/>
      <c r="D100" s="131" t="s">
        <v>452</v>
      </c>
      <c r="E100" s="112" t="s">
        <v>399</v>
      </c>
      <c r="F100" s="111" t="s">
        <v>453</v>
      </c>
      <c r="G100" s="159" t="s">
        <v>401</v>
      </c>
      <c r="H100" s="400"/>
      <c r="I100" s="173"/>
      <c r="J100" s="174"/>
    </row>
    <row r="101" spans="1:10" ht="14.5" customHeight="1" x14ac:dyDescent="0.35">
      <c r="A101" s="397"/>
      <c r="B101" s="139"/>
      <c r="C101" s="139"/>
      <c r="D101" s="131" t="s">
        <v>454</v>
      </c>
      <c r="E101" s="112" t="s">
        <v>399</v>
      </c>
      <c r="F101" s="111" t="s">
        <v>455</v>
      </c>
      <c r="G101" s="159" t="s">
        <v>401</v>
      </c>
      <c r="H101" s="400"/>
      <c r="I101" s="173"/>
      <c r="J101" s="174"/>
    </row>
    <row r="102" spans="1:10" ht="23" x14ac:dyDescent="0.35">
      <c r="A102" s="397"/>
      <c r="B102" s="139"/>
      <c r="C102" s="139"/>
      <c r="D102" s="131" t="s">
        <v>456</v>
      </c>
      <c r="E102" s="112" t="s">
        <v>399</v>
      </c>
      <c r="F102" s="111" t="s">
        <v>457</v>
      </c>
      <c r="G102" s="159" t="s">
        <v>401</v>
      </c>
      <c r="H102" s="400"/>
      <c r="I102" s="173"/>
      <c r="J102" s="174"/>
    </row>
    <row r="103" spans="1:10" ht="14.5" customHeight="1" x14ac:dyDescent="0.35">
      <c r="A103" s="397"/>
      <c r="B103" s="139"/>
      <c r="C103" s="139"/>
      <c r="D103" s="131" t="s">
        <v>458</v>
      </c>
      <c r="E103" s="112" t="s">
        <v>399</v>
      </c>
      <c r="F103" s="111" t="s">
        <v>459</v>
      </c>
      <c r="G103" s="159" t="s">
        <v>401</v>
      </c>
      <c r="H103" s="400"/>
      <c r="I103" s="173"/>
      <c r="J103" s="174"/>
    </row>
    <row r="104" spans="1:10" ht="14.5" customHeight="1" x14ac:dyDescent="0.35">
      <c r="A104" s="397"/>
      <c r="B104" s="139"/>
      <c r="C104" s="139"/>
      <c r="D104" s="131" t="s">
        <v>460</v>
      </c>
      <c r="E104" s="112" t="s">
        <v>399</v>
      </c>
      <c r="F104" s="118" t="s">
        <v>461</v>
      </c>
      <c r="G104" s="159" t="s">
        <v>401</v>
      </c>
      <c r="H104" s="400"/>
      <c r="I104" s="173"/>
      <c r="J104" s="174"/>
    </row>
    <row r="105" spans="1:10" ht="14.5" customHeight="1" x14ac:dyDescent="0.35">
      <c r="A105" s="397"/>
      <c r="B105" s="139"/>
      <c r="C105" s="139"/>
      <c r="D105" s="131" t="s">
        <v>462</v>
      </c>
      <c r="E105" s="112" t="s">
        <v>399</v>
      </c>
      <c r="F105" s="111" t="s">
        <v>463</v>
      </c>
      <c r="G105" s="158" t="s">
        <v>401</v>
      </c>
      <c r="H105" s="400"/>
      <c r="I105" s="173"/>
      <c r="J105" s="174"/>
    </row>
    <row r="106" spans="1:10" ht="14.5" customHeight="1" x14ac:dyDescent="0.35">
      <c r="A106" s="397"/>
      <c r="B106" s="139"/>
      <c r="C106" s="139"/>
      <c r="D106" s="131" t="s">
        <v>464</v>
      </c>
      <c r="E106" s="112" t="s">
        <v>399</v>
      </c>
      <c r="F106" s="111" t="s">
        <v>465</v>
      </c>
      <c r="G106" s="158" t="s">
        <v>401</v>
      </c>
      <c r="H106" s="400"/>
      <c r="I106" s="173"/>
      <c r="J106" s="174"/>
    </row>
    <row r="107" spans="1:10" ht="14.5" customHeight="1" x14ac:dyDescent="0.25">
      <c r="A107" s="397"/>
      <c r="B107" s="139"/>
      <c r="C107" s="139"/>
      <c r="D107" s="131"/>
      <c r="E107" s="112"/>
      <c r="F107" s="125"/>
      <c r="G107" s="158"/>
      <c r="H107" s="400"/>
      <c r="I107" s="173"/>
      <c r="J107" s="174"/>
    </row>
    <row r="108" spans="1:10" ht="14.5" customHeight="1" x14ac:dyDescent="0.35">
      <c r="A108" s="397"/>
      <c r="B108" s="139"/>
      <c r="C108" s="139"/>
      <c r="D108" s="140" t="s">
        <v>466</v>
      </c>
      <c r="E108" s="112"/>
      <c r="F108" s="123" t="s">
        <v>467</v>
      </c>
      <c r="G108" s="158"/>
      <c r="H108" s="400"/>
      <c r="I108" s="173"/>
      <c r="J108" s="174"/>
    </row>
    <row r="109" spans="1:10" ht="14.5" customHeight="1" x14ac:dyDescent="0.35">
      <c r="A109" s="397"/>
      <c r="B109" s="139"/>
      <c r="C109" s="139"/>
      <c r="D109" s="131" t="s">
        <v>468</v>
      </c>
      <c r="E109" s="112" t="s">
        <v>399</v>
      </c>
      <c r="F109" s="111" t="s">
        <v>469</v>
      </c>
      <c r="G109" s="158" t="s">
        <v>401</v>
      </c>
      <c r="H109" s="400"/>
      <c r="I109" s="173"/>
      <c r="J109" s="174"/>
    </row>
    <row r="110" spans="1:10" ht="14.5" customHeight="1" x14ac:dyDescent="0.35">
      <c r="A110" s="397"/>
      <c r="B110" s="139"/>
      <c r="C110" s="139"/>
      <c r="D110" s="131" t="s">
        <v>470</v>
      </c>
      <c r="E110" s="112" t="s">
        <v>399</v>
      </c>
      <c r="F110" s="111" t="s">
        <v>471</v>
      </c>
      <c r="G110" s="158" t="s">
        <v>401</v>
      </c>
      <c r="H110" s="400"/>
      <c r="I110" s="173"/>
      <c r="J110" s="174"/>
    </row>
    <row r="111" spans="1:10" ht="23" x14ac:dyDescent="0.35">
      <c r="A111" s="397"/>
      <c r="B111" s="139"/>
      <c r="C111" s="139"/>
      <c r="D111" s="144" t="s">
        <v>472</v>
      </c>
      <c r="E111" s="127" t="s">
        <v>399</v>
      </c>
      <c r="F111" s="126" t="s">
        <v>473</v>
      </c>
      <c r="G111" s="168" t="s">
        <v>401</v>
      </c>
      <c r="H111" s="400"/>
      <c r="I111" s="173"/>
      <c r="J111" s="174"/>
    </row>
    <row r="112" spans="1:10" ht="23" x14ac:dyDescent="0.35">
      <c r="A112" s="397"/>
      <c r="B112" s="139"/>
      <c r="C112" s="139"/>
      <c r="D112" s="131" t="s">
        <v>474</v>
      </c>
      <c r="E112" s="112" t="s">
        <v>399</v>
      </c>
      <c r="F112" s="111" t="s">
        <v>475</v>
      </c>
      <c r="G112" s="158" t="s">
        <v>401</v>
      </c>
      <c r="H112" s="400"/>
      <c r="I112" s="173"/>
      <c r="J112" s="174"/>
    </row>
    <row r="113" spans="1:10" ht="23" x14ac:dyDescent="0.35">
      <c r="A113" s="397"/>
      <c r="B113" s="139"/>
      <c r="C113" s="139"/>
      <c r="D113" s="131" t="s">
        <v>476</v>
      </c>
      <c r="E113" s="112" t="s">
        <v>399</v>
      </c>
      <c r="F113" s="111" t="s">
        <v>477</v>
      </c>
      <c r="G113" s="158" t="s">
        <v>401</v>
      </c>
      <c r="H113" s="400"/>
      <c r="I113" s="173"/>
      <c r="J113" s="174"/>
    </row>
    <row r="114" spans="1:10" ht="14.5" customHeight="1" x14ac:dyDescent="0.35">
      <c r="A114" s="397"/>
      <c r="B114" s="139"/>
      <c r="C114" s="139"/>
      <c r="D114" s="131"/>
      <c r="E114" s="112"/>
      <c r="F114" s="111"/>
      <c r="G114" s="158"/>
      <c r="H114" s="400"/>
      <c r="I114" s="173"/>
      <c r="J114" s="174"/>
    </row>
    <row r="115" spans="1:10" ht="14.5" customHeight="1" x14ac:dyDescent="0.35">
      <c r="A115" s="397"/>
      <c r="B115" s="139"/>
      <c r="C115" s="139"/>
      <c r="D115" s="143" t="s">
        <v>478</v>
      </c>
      <c r="E115" s="112"/>
      <c r="F115" s="113" t="s">
        <v>479</v>
      </c>
      <c r="G115" s="167"/>
      <c r="H115" s="400"/>
      <c r="I115" s="173"/>
      <c r="J115" s="174"/>
    </row>
    <row r="116" spans="1:10" ht="14.5" customHeight="1" x14ac:dyDescent="0.35">
      <c r="A116" s="397"/>
      <c r="B116" s="139"/>
      <c r="C116" s="139"/>
      <c r="D116" s="131" t="s">
        <v>480</v>
      </c>
      <c r="E116" s="112">
        <v>1</v>
      </c>
      <c r="F116" s="128" t="s">
        <v>481</v>
      </c>
      <c r="G116" s="159">
        <v>1</v>
      </c>
      <c r="H116" s="400"/>
      <c r="I116" s="173"/>
      <c r="J116" s="174"/>
    </row>
    <row r="117" spans="1:10" ht="14.5" customHeight="1" x14ac:dyDescent="0.35">
      <c r="A117" s="397"/>
      <c r="B117" s="139"/>
      <c r="C117" s="139"/>
      <c r="D117" s="131" t="s">
        <v>482</v>
      </c>
      <c r="E117" s="112">
        <v>1</v>
      </c>
      <c r="F117" s="111" t="s">
        <v>483</v>
      </c>
      <c r="G117" s="162">
        <v>1</v>
      </c>
      <c r="H117" s="400"/>
      <c r="I117" s="173"/>
      <c r="J117" s="174"/>
    </row>
    <row r="118" spans="1:10" ht="23" x14ac:dyDescent="0.35">
      <c r="A118" s="397"/>
      <c r="B118" s="139"/>
      <c r="C118" s="139"/>
      <c r="D118" s="131" t="s">
        <v>484</v>
      </c>
      <c r="E118" s="112">
        <v>1</v>
      </c>
      <c r="F118" s="111" t="s">
        <v>485</v>
      </c>
      <c r="G118" s="162">
        <v>1</v>
      </c>
      <c r="H118" s="400"/>
      <c r="I118" s="173"/>
      <c r="J118" s="174"/>
    </row>
    <row r="119" spans="1:10" ht="14.5" customHeight="1" x14ac:dyDescent="0.35">
      <c r="A119" s="397"/>
      <c r="B119" s="139"/>
      <c r="C119" s="139"/>
      <c r="D119" s="131" t="s">
        <v>486</v>
      </c>
      <c r="E119" s="112">
        <v>2</v>
      </c>
      <c r="F119" s="111" t="s">
        <v>487</v>
      </c>
      <c r="G119" s="162">
        <v>2</v>
      </c>
      <c r="H119" s="400"/>
      <c r="I119" s="173"/>
      <c r="J119" s="174"/>
    </row>
    <row r="120" spans="1:10" ht="14.5" customHeight="1" x14ac:dyDescent="0.35">
      <c r="A120" s="397"/>
      <c r="B120" s="139"/>
      <c r="C120" s="139"/>
      <c r="D120" s="131" t="s">
        <v>488</v>
      </c>
      <c r="E120" s="112" t="s">
        <v>399</v>
      </c>
      <c r="F120" s="111" t="s">
        <v>489</v>
      </c>
      <c r="G120" s="158" t="s">
        <v>401</v>
      </c>
      <c r="H120" s="400"/>
      <c r="I120" s="173"/>
      <c r="J120" s="174"/>
    </row>
    <row r="121" spans="1:10" ht="15" customHeight="1" thickBot="1" x14ac:dyDescent="0.4">
      <c r="A121" s="398"/>
      <c r="B121" s="155"/>
      <c r="C121" s="155"/>
      <c r="D121" s="151"/>
      <c r="E121" s="152"/>
      <c r="F121" s="153"/>
      <c r="G121" s="169"/>
      <c r="H121" s="401"/>
      <c r="I121" s="175"/>
      <c r="J121" s="176"/>
    </row>
    <row r="122" spans="1:10" x14ac:dyDescent="0.35">
      <c r="A122" s="129"/>
      <c r="B122" s="130"/>
      <c r="C122" s="130"/>
      <c r="D122" s="131"/>
      <c r="E122" s="132"/>
      <c r="F122" s="131"/>
      <c r="G122" s="131"/>
      <c r="H122" s="133"/>
      <c r="I122" s="134"/>
      <c r="J122" s="135"/>
    </row>
    <row r="123" spans="1:10" x14ac:dyDescent="0.25">
      <c r="J123" s="136"/>
    </row>
    <row r="126" spans="1:10" x14ac:dyDescent="0.25">
      <c r="J126" s="136"/>
    </row>
    <row r="129" spans="10:10" x14ac:dyDescent="0.25">
      <c r="J129" s="136"/>
    </row>
  </sheetData>
  <autoFilter ref="A2:J122" xr:uid="{00000000-0001-0000-0100-000000000000}"/>
  <mergeCells count="4">
    <mergeCell ref="D2:E2"/>
    <mergeCell ref="F2:G2"/>
    <mergeCell ref="A3:A121"/>
    <mergeCell ref="H3:H121"/>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K32"/>
  <sheetViews>
    <sheetView showWhiteSpace="0" view="pageLayout" topLeftCell="A25" zoomScale="70" zoomScaleNormal="100" zoomScalePageLayoutView="70" workbookViewId="0">
      <selection activeCell="J14" sqref="J14"/>
    </sheetView>
  </sheetViews>
  <sheetFormatPr defaultColWidth="9.26953125" defaultRowHeight="14.5" x14ac:dyDescent="0.35"/>
  <cols>
    <col min="1" max="1" width="5.7265625" style="13" customWidth="1"/>
    <col min="2" max="2" width="28.453125" customWidth="1"/>
    <col min="3" max="3" width="28" customWidth="1"/>
    <col min="4" max="4" width="39.81640625" customWidth="1"/>
    <col min="5" max="5" width="36" style="8" customWidth="1"/>
    <col min="6" max="6" width="14.453125" style="8" customWidth="1"/>
    <col min="7" max="7" width="11.81640625" style="8" customWidth="1"/>
    <col min="8" max="8" width="18.7265625" style="11" customWidth="1"/>
    <col min="9" max="9" width="20.7265625" style="11" customWidth="1"/>
    <col min="10" max="10" width="15" customWidth="1"/>
  </cols>
  <sheetData>
    <row r="1" spans="1:10" ht="15.5" x14ac:dyDescent="0.35">
      <c r="A1" s="428" t="s">
        <v>248</v>
      </c>
      <c r="B1" s="428"/>
      <c r="C1" s="47"/>
      <c r="D1" s="47"/>
      <c r="E1" s="50"/>
      <c r="F1" s="50"/>
      <c r="G1" s="50"/>
      <c r="H1" s="422" t="s">
        <v>40</v>
      </c>
      <c r="I1" s="422"/>
    </row>
    <row r="2" spans="1:10" ht="15.5" x14ac:dyDescent="0.35">
      <c r="A2" s="45"/>
      <c r="B2" s="423" t="s">
        <v>41</v>
      </c>
      <c r="C2" s="424"/>
      <c r="D2" s="106">
        <f>Запрошення!C5</f>
        <v>91191819</v>
      </c>
      <c r="E2" s="425"/>
      <c r="F2" s="425"/>
      <c r="G2" s="425"/>
      <c r="H2" s="425"/>
      <c r="I2" s="46"/>
    </row>
    <row r="3" spans="1:10" ht="14.5" customHeight="1" x14ac:dyDescent="0.35">
      <c r="A3" s="45"/>
      <c r="B3" s="423" t="s">
        <v>233</v>
      </c>
      <c r="C3" s="426"/>
      <c r="D3" s="24"/>
      <c r="E3" s="48"/>
      <c r="F3" s="48"/>
      <c r="G3" s="48"/>
      <c r="H3" s="46"/>
      <c r="I3" s="46"/>
    </row>
    <row r="4" spans="1:10" ht="51.65" customHeight="1" x14ac:dyDescent="0.35">
      <c r="A4" s="427" t="s">
        <v>234</v>
      </c>
      <c r="B4" s="427"/>
      <c r="C4" s="427"/>
      <c r="D4" s="427"/>
      <c r="E4" s="427"/>
      <c r="F4" s="427"/>
      <c r="G4" s="427"/>
      <c r="H4" s="427"/>
      <c r="I4" s="427"/>
    </row>
    <row r="5" spans="1:10" x14ac:dyDescent="0.35">
      <c r="A5" s="445" t="s">
        <v>212</v>
      </c>
      <c r="B5" s="445"/>
      <c r="C5" s="445"/>
      <c r="D5" s="445"/>
      <c r="E5" s="445"/>
      <c r="F5" s="445"/>
      <c r="G5" s="445"/>
      <c r="H5" s="445"/>
      <c r="I5" s="445"/>
    </row>
    <row r="6" spans="1:10" ht="39.5" thickBot="1" x14ac:dyDescent="0.4">
      <c r="A6" s="208" t="s">
        <v>42</v>
      </c>
      <c r="B6" s="209" t="s">
        <v>132</v>
      </c>
      <c r="C6" s="210" t="s">
        <v>153</v>
      </c>
      <c r="D6" s="210" t="s">
        <v>154</v>
      </c>
      <c r="E6" s="210" t="s">
        <v>155</v>
      </c>
      <c r="F6" s="210" t="s">
        <v>158</v>
      </c>
      <c r="G6" s="210" t="s">
        <v>157</v>
      </c>
      <c r="H6" s="211" t="s">
        <v>495</v>
      </c>
      <c r="I6" s="212" t="s">
        <v>494</v>
      </c>
      <c r="J6" s="89"/>
    </row>
    <row r="7" spans="1:10" s="15" customFormat="1" ht="69" customHeight="1" thickBot="1" x14ac:dyDescent="0.4">
      <c r="A7" s="178" t="s">
        <v>39</v>
      </c>
      <c r="B7" s="187" t="str">
        <f>'Додаток 1_Специфікація'!C3</f>
        <v>Випробувальний  комплекс для багатофазної                                перевірки релейного                               захисту та пусконалагоджувальних робіт</v>
      </c>
      <c r="C7" s="188" t="str">
        <f>'Додаток 1_Специфікація'!B3</f>
        <v>Testing equipment kit  for multi-phase checking of relay protection and commissioning works</v>
      </c>
      <c r="D7" s="36"/>
      <c r="E7" s="36"/>
      <c r="F7" s="73" t="str">
        <f>'Додаток 1_Специфікація'!I3</f>
        <v>шт/pcs</v>
      </c>
      <c r="G7" s="37">
        <f>'Додаток 1_Специфікація'!J3</f>
        <v>1</v>
      </c>
      <c r="H7" s="105"/>
      <c r="I7" s="179">
        <f>G7*H7</f>
        <v>0</v>
      </c>
    </row>
    <row r="8" spans="1:10" ht="15" thickBot="1" x14ac:dyDescent="0.4">
      <c r="A8" s="465" t="s">
        <v>496</v>
      </c>
      <c r="B8" s="466"/>
      <c r="C8" s="466"/>
      <c r="D8" s="466"/>
      <c r="E8" s="466"/>
      <c r="F8" s="466"/>
      <c r="G8" s="466"/>
      <c r="H8" s="467"/>
      <c r="I8" s="177">
        <f>SUM(I7:I7)</f>
        <v>0</v>
      </c>
    </row>
    <row r="9" spans="1:10" x14ac:dyDescent="0.35">
      <c r="A9" s="99"/>
      <c r="B9" s="99"/>
      <c r="C9" s="99"/>
      <c r="D9" s="99"/>
      <c r="E9" s="99"/>
      <c r="F9" s="99"/>
      <c r="G9" s="99"/>
      <c r="H9" s="99"/>
      <c r="I9" s="98"/>
    </row>
    <row r="10" spans="1:10" x14ac:dyDescent="0.35">
      <c r="A10" s="99"/>
      <c r="B10" s="99"/>
      <c r="C10" s="99"/>
      <c r="D10" s="99"/>
      <c r="E10" s="99"/>
      <c r="F10" s="99"/>
      <c r="G10" s="99"/>
      <c r="H10" s="99"/>
      <c r="I10" s="98"/>
    </row>
    <row r="11" spans="1:10" x14ac:dyDescent="0.35">
      <c r="A11" s="462" t="s">
        <v>156</v>
      </c>
      <c r="B11" s="462"/>
      <c r="C11" s="462"/>
      <c r="D11" s="462"/>
      <c r="E11" s="462"/>
      <c r="F11" s="462"/>
      <c r="G11" s="462"/>
      <c r="H11" s="462"/>
      <c r="I11" s="462"/>
    </row>
    <row r="12" spans="1:10" x14ac:dyDescent="0.35">
      <c r="A12" s="463" t="s">
        <v>235</v>
      </c>
      <c r="B12" s="463"/>
      <c r="C12" s="464"/>
      <c r="D12" s="207">
        <f>(Запрошення!F26)+21</f>
        <v>46022</v>
      </c>
      <c r="E12" s="48"/>
      <c r="F12" s="48"/>
      <c r="G12" s="48"/>
      <c r="H12" s="46"/>
      <c r="I12" s="46"/>
    </row>
    <row r="13" spans="1:10" ht="15" thickBot="1" x14ac:dyDescent="0.4">
      <c r="A13" s="52"/>
      <c r="B13" s="52"/>
      <c r="C13" s="53"/>
      <c r="D13" s="42"/>
      <c r="E13" s="48"/>
      <c r="F13" s="48"/>
      <c r="G13" s="48"/>
      <c r="H13" s="46"/>
      <c r="I13" s="46"/>
    </row>
    <row r="14" spans="1:10" ht="120" customHeight="1" x14ac:dyDescent="0.35">
      <c r="A14" s="458" t="s">
        <v>104</v>
      </c>
      <c r="B14" s="459"/>
      <c r="C14" s="44">
        <v>1</v>
      </c>
      <c r="D14" s="419" t="s">
        <v>500</v>
      </c>
      <c r="E14" s="420"/>
      <c r="F14" s="420"/>
      <c r="G14" s="420"/>
      <c r="H14" s="420"/>
      <c r="I14" s="421"/>
    </row>
    <row r="15" spans="1:10" ht="24" customHeight="1" thickBot="1" x14ac:dyDescent="0.4">
      <c r="A15" s="460" t="s">
        <v>105</v>
      </c>
      <c r="B15" s="461"/>
      <c r="C15" s="198">
        <v>15</v>
      </c>
      <c r="D15" s="436" t="s">
        <v>497</v>
      </c>
      <c r="E15" s="437"/>
      <c r="F15" s="437"/>
      <c r="G15" s="437"/>
      <c r="H15" s="437"/>
      <c r="I15" s="438"/>
    </row>
    <row r="16" spans="1:10" ht="12.75" customHeight="1" thickBot="1" x14ac:dyDescent="0.4">
      <c r="A16" s="435"/>
      <c r="B16" s="435"/>
      <c r="C16" s="435"/>
      <c r="D16" s="435"/>
      <c r="E16" s="435"/>
      <c r="F16" s="435"/>
      <c r="G16" s="435"/>
      <c r="H16" s="435"/>
      <c r="I16" s="435"/>
    </row>
    <row r="17" spans="1:11" ht="28.5" customHeight="1" thickBot="1" x14ac:dyDescent="0.4">
      <c r="A17" s="432" t="s">
        <v>504</v>
      </c>
      <c r="B17" s="433"/>
      <c r="C17" s="433"/>
      <c r="D17" s="433"/>
      <c r="E17" s="433"/>
      <c r="F17" s="433"/>
      <c r="G17" s="433"/>
      <c r="H17" s="433"/>
      <c r="I17" s="434"/>
      <c r="J17" s="182"/>
      <c r="K17" s="109"/>
    </row>
    <row r="18" spans="1:11" ht="15.75" customHeight="1" thickBot="1" x14ac:dyDescent="0.4">
      <c r="A18" s="439"/>
      <c r="B18" s="440"/>
      <c r="C18" s="440"/>
      <c r="D18" s="440"/>
      <c r="E18" s="440"/>
      <c r="F18" s="440"/>
      <c r="G18" s="440"/>
      <c r="H18" s="440"/>
      <c r="I18" s="441"/>
    </row>
    <row r="19" spans="1:11" ht="36" customHeight="1" thickBot="1" x14ac:dyDescent="0.4">
      <c r="A19" s="442" t="s">
        <v>150</v>
      </c>
      <c r="B19" s="443"/>
      <c r="C19" s="443"/>
      <c r="D19" s="443"/>
      <c r="E19" s="443"/>
      <c r="F19" s="443"/>
      <c r="G19" s="443"/>
      <c r="H19" s="443"/>
      <c r="I19" s="444"/>
    </row>
    <row r="20" spans="1:11" ht="42.75" customHeight="1" x14ac:dyDescent="0.35">
      <c r="A20" s="90">
        <v>1</v>
      </c>
      <c r="B20" s="452" t="s">
        <v>236</v>
      </c>
      <c r="C20" s="453"/>
      <c r="D20" s="454"/>
      <c r="E20" s="402" t="s">
        <v>237</v>
      </c>
      <c r="F20" s="402"/>
      <c r="G20" s="402"/>
      <c r="H20" s="403"/>
      <c r="I20" s="404"/>
      <c r="J20" s="58"/>
    </row>
    <row r="21" spans="1:11" ht="47.25" customHeight="1" x14ac:dyDescent="0.35">
      <c r="A21" s="90">
        <v>2</v>
      </c>
      <c r="B21" s="449" t="s">
        <v>171</v>
      </c>
      <c r="C21" s="450"/>
      <c r="D21" s="451"/>
      <c r="E21" s="402" t="s">
        <v>176</v>
      </c>
      <c r="F21" s="402"/>
      <c r="G21" s="402"/>
      <c r="H21" s="403"/>
      <c r="I21" s="404"/>
      <c r="J21" s="58"/>
    </row>
    <row r="22" spans="1:11" ht="23.5" customHeight="1" x14ac:dyDescent="0.35">
      <c r="A22" s="90">
        <v>3</v>
      </c>
      <c r="B22" s="449" t="s">
        <v>172</v>
      </c>
      <c r="C22" s="450"/>
      <c r="D22" s="451"/>
      <c r="E22" s="402" t="s">
        <v>177</v>
      </c>
      <c r="F22" s="402"/>
      <c r="G22" s="402"/>
      <c r="H22" s="403"/>
      <c r="I22" s="404"/>
    </row>
    <row r="23" spans="1:11" ht="36" customHeight="1" x14ac:dyDescent="0.35">
      <c r="A23" s="90">
        <v>4</v>
      </c>
      <c r="B23" s="413" t="s">
        <v>173</v>
      </c>
      <c r="C23" s="414"/>
      <c r="D23" s="415"/>
      <c r="E23" s="402" t="s">
        <v>178</v>
      </c>
      <c r="F23" s="402"/>
      <c r="G23" s="402"/>
      <c r="H23" s="403"/>
      <c r="I23" s="404"/>
    </row>
    <row r="24" spans="1:11" ht="42.75" customHeight="1" x14ac:dyDescent="0.35">
      <c r="A24" s="90">
        <v>5</v>
      </c>
      <c r="B24" s="413" t="s">
        <v>174</v>
      </c>
      <c r="C24" s="414"/>
      <c r="D24" s="415"/>
      <c r="E24" s="402" t="s">
        <v>179</v>
      </c>
      <c r="F24" s="402"/>
      <c r="G24" s="402"/>
      <c r="H24" s="403"/>
      <c r="I24" s="404"/>
    </row>
    <row r="25" spans="1:11" ht="164.25" customHeight="1" x14ac:dyDescent="0.35">
      <c r="A25" s="100">
        <v>6</v>
      </c>
      <c r="B25" s="416" t="s">
        <v>175</v>
      </c>
      <c r="C25" s="417"/>
      <c r="D25" s="418"/>
      <c r="E25" s="429" t="s">
        <v>180</v>
      </c>
      <c r="F25" s="429"/>
      <c r="G25" s="429"/>
      <c r="H25" s="430"/>
      <c r="I25" s="431"/>
      <c r="J25" s="183"/>
      <c r="K25" s="86"/>
    </row>
    <row r="26" spans="1:11" ht="30.75" customHeight="1" thickBot="1" x14ac:dyDescent="0.4">
      <c r="A26" s="184">
        <v>7</v>
      </c>
      <c r="B26" s="455" t="s">
        <v>187</v>
      </c>
      <c r="C26" s="456"/>
      <c r="D26" s="457"/>
      <c r="E26" s="446" t="s">
        <v>188</v>
      </c>
      <c r="F26" s="446"/>
      <c r="G26" s="446"/>
      <c r="H26" s="447"/>
      <c r="I26" s="448"/>
    </row>
    <row r="27" spans="1:11" ht="15.75" customHeight="1" thickBot="1" x14ac:dyDescent="0.4">
      <c r="A27" s="54"/>
      <c r="B27" s="54"/>
      <c r="C27" s="54"/>
      <c r="D27" s="54"/>
      <c r="E27" s="54"/>
      <c r="F27" s="54"/>
      <c r="G27" s="54"/>
      <c r="H27" s="55"/>
      <c r="I27" s="55"/>
    </row>
    <row r="28" spans="1:11" ht="87.75" customHeight="1" thickBot="1" x14ac:dyDescent="0.4">
      <c r="A28" s="406" t="s">
        <v>159</v>
      </c>
      <c r="B28" s="407"/>
      <c r="C28" s="407"/>
      <c r="D28" s="407"/>
      <c r="E28" s="408" t="s">
        <v>238</v>
      </c>
      <c r="F28" s="408"/>
      <c r="G28" s="408"/>
      <c r="H28" s="409"/>
      <c r="I28" s="410"/>
    </row>
    <row r="29" spans="1:11" x14ac:dyDescent="0.35">
      <c r="A29" s="25"/>
      <c r="B29" s="68"/>
      <c r="C29" s="68"/>
      <c r="D29" s="68"/>
      <c r="E29" s="69"/>
      <c r="F29" s="69"/>
      <c r="G29" s="69"/>
      <c r="H29" s="70"/>
      <c r="I29" s="70"/>
    </row>
    <row r="30" spans="1:11" x14ac:dyDescent="0.35">
      <c r="A30" s="411" t="s">
        <v>43</v>
      </c>
      <c r="B30" s="411"/>
      <c r="C30" s="412"/>
      <c r="D30" s="412"/>
      <c r="E30" s="101" t="s">
        <v>44</v>
      </c>
      <c r="F30" s="412"/>
      <c r="G30" s="412"/>
      <c r="H30" s="412"/>
      <c r="I30" s="412"/>
    </row>
    <row r="31" spans="1:11" x14ac:dyDescent="0.35">
      <c r="A31" s="411" t="s">
        <v>45</v>
      </c>
      <c r="B31" s="411"/>
      <c r="C31" s="412"/>
      <c r="D31" s="412"/>
      <c r="E31" s="101" t="s">
        <v>46</v>
      </c>
      <c r="F31" s="412"/>
      <c r="G31" s="412"/>
      <c r="H31" s="412"/>
      <c r="I31" s="412"/>
    </row>
    <row r="32" spans="1:11" ht="34.4" customHeight="1" x14ac:dyDescent="0.35">
      <c r="A32" s="405" t="s">
        <v>47</v>
      </c>
      <c r="B32" s="405"/>
      <c r="C32" s="24"/>
      <c r="D32" s="24"/>
      <c r="E32" s="48"/>
      <c r="F32" s="48"/>
      <c r="G32" s="48"/>
      <c r="H32" s="46"/>
      <c r="I32" s="46"/>
    </row>
  </sheetData>
  <mergeCells count="43">
    <mergeCell ref="E26:I26"/>
    <mergeCell ref="E20:I20"/>
    <mergeCell ref="B22:D22"/>
    <mergeCell ref="B20:D20"/>
    <mergeCell ref="B24:D24"/>
    <mergeCell ref="B21:D21"/>
    <mergeCell ref="B26:D26"/>
    <mergeCell ref="E25:I25"/>
    <mergeCell ref="A17:I17"/>
    <mergeCell ref="A16:I16"/>
    <mergeCell ref="D15:I15"/>
    <mergeCell ref="A18:I18"/>
    <mergeCell ref="A19:I19"/>
    <mergeCell ref="E24:I24"/>
    <mergeCell ref="A15:B15"/>
    <mergeCell ref="D14:I14"/>
    <mergeCell ref="H1:I1"/>
    <mergeCell ref="B2:C2"/>
    <mergeCell ref="E2:H2"/>
    <mergeCell ref="B3:C3"/>
    <mergeCell ref="A4:I4"/>
    <mergeCell ref="A1:B1"/>
    <mergeCell ref="A5:I5"/>
    <mergeCell ref="A14:B14"/>
    <mergeCell ref="A11:I11"/>
    <mergeCell ref="A12:C12"/>
    <mergeCell ref="A8:H8"/>
    <mergeCell ref="E22:I22"/>
    <mergeCell ref="E23:I23"/>
    <mergeCell ref="E21:I21"/>
    <mergeCell ref="A32:B32"/>
    <mergeCell ref="A28:D28"/>
    <mergeCell ref="E28:I28"/>
    <mergeCell ref="A30:B30"/>
    <mergeCell ref="A31:B31"/>
    <mergeCell ref="C30:D30"/>
    <mergeCell ref="C31:D31"/>
    <mergeCell ref="F30:G30"/>
    <mergeCell ref="H30:I30"/>
    <mergeCell ref="F31:G31"/>
    <mergeCell ref="H31:I31"/>
    <mergeCell ref="B23:D23"/>
    <mergeCell ref="B25:D25"/>
  </mergeCells>
  <phoneticPr fontId="67" type="noConversion"/>
  <conditionalFormatting sqref="C30:C31">
    <cfRule type="containsBlanks" dxfId="4" priority="2">
      <formula>LEN(TRIM(C30))=0</formula>
    </cfRule>
  </conditionalFormatting>
  <conditionalFormatting sqref="D7:E7">
    <cfRule type="containsBlanks" dxfId="3" priority="14">
      <formula>LEN(TRIM(D7))=0</formula>
    </cfRule>
  </conditionalFormatting>
  <conditionalFormatting sqref="F30:F31 H30:H31">
    <cfRule type="containsBlanks" dxfId="2" priority="1">
      <formula>LEN(TRIM(F30))=0</formula>
    </cfRule>
  </conditionalFormatting>
  <conditionalFormatting sqref="H7">
    <cfRule type="containsBlanks" dxfId="1" priority="16">
      <formula>LEN(TRIM(H7))=0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T28"/>
  <sheetViews>
    <sheetView view="pageLayout" zoomScale="70" zoomScaleNormal="80" zoomScalePageLayoutView="70" workbookViewId="0">
      <selection activeCell="A23" sqref="A23:D23"/>
    </sheetView>
  </sheetViews>
  <sheetFormatPr defaultColWidth="9.26953125" defaultRowHeight="14.5" x14ac:dyDescent="0.35"/>
  <cols>
    <col min="1" max="1" width="5.7265625" style="13"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1" customWidth="1"/>
  </cols>
  <sheetData>
    <row r="1" spans="1:20" ht="15.5" x14ac:dyDescent="0.35">
      <c r="A1" s="49"/>
      <c r="B1" s="47"/>
      <c r="C1" s="47"/>
      <c r="D1" s="47"/>
      <c r="E1" s="50"/>
      <c r="F1" s="50"/>
      <c r="G1" s="50"/>
      <c r="H1" s="50"/>
      <c r="I1" s="71" t="s">
        <v>106</v>
      </c>
    </row>
    <row r="2" spans="1:20" ht="15.5" x14ac:dyDescent="0.35">
      <c r="A2" s="45"/>
      <c r="B2" s="505" t="s">
        <v>107</v>
      </c>
      <c r="C2" s="506"/>
      <c r="D2" s="106">
        <f>Запрошення!C5</f>
        <v>91191819</v>
      </c>
      <c r="E2" s="425"/>
      <c r="F2" s="425"/>
      <c r="G2" s="425"/>
      <c r="H2" s="425"/>
      <c r="I2" s="425"/>
    </row>
    <row r="3" spans="1:20" x14ac:dyDescent="0.35">
      <c r="A3" s="45"/>
      <c r="B3" s="507" t="s">
        <v>240</v>
      </c>
      <c r="C3" s="424"/>
      <c r="D3" s="24"/>
      <c r="E3" s="48"/>
      <c r="F3" s="48"/>
      <c r="G3" s="48"/>
      <c r="H3" s="48"/>
      <c r="I3" s="46"/>
    </row>
    <row r="4" spans="1:20" ht="47.5" customHeight="1" x14ac:dyDescent="0.35">
      <c r="A4" s="427" t="s">
        <v>162</v>
      </c>
      <c r="B4" s="427"/>
      <c r="C4" s="427"/>
      <c r="D4" s="427"/>
      <c r="E4" s="427"/>
      <c r="F4" s="427"/>
      <c r="G4" s="427"/>
      <c r="H4" s="427"/>
      <c r="I4" s="427"/>
    </row>
    <row r="5" spans="1:20" x14ac:dyDescent="0.35">
      <c r="A5" s="511" t="s">
        <v>212</v>
      </c>
      <c r="B5" s="511"/>
      <c r="C5" s="511"/>
      <c r="D5" s="511"/>
      <c r="E5" s="511"/>
      <c r="F5" s="511"/>
      <c r="G5" s="511"/>
      <c r="H5" s="511"/>
      <c r="I5" s="511"/>
    </row>
    <row r="6" spans="1:20" ht="53.5" thickBot="1" x14ac:dyDescent="0.4">
      <c r="A6" s="214" t="s">
        <v>42</v>
      </c>
      <c r="B6" s="215" t="s">
        <v>37</v>
      </c>
      <c r="C6" s="209" t="s">
        <v>153</v>
      </c>
      <c r="D6" s="216" t="s">
        <v>152</v>
      </c>
      <c r="E6" s="216" t="s">
        <v>151</v>
      </c>
      <c r="F6" s="216" t="s">
        <v>158</v>
      </c>
      <c r="G6" s="216" t="s">
        <v>157</v>
      </c>
      <c r="H6" s="217" t="s">
        <v>101</v>
      </c>
      <c r="I6" s="218" t="s">
        <v>102</v>
      </c>
    </row>
    <row r="7" spans="1:20" s="15" customFormat="1" ht="68.25" customHeight="1" x14ac:dyDescent="0.35">
      <c r="A7" s="91" t="str">
        <f>'Додаток 2 КП на товари'!A7</f>
        <v>1.1</v>
      </c>
      <c r="B7" s="186" t="str">
        <f>'Додаток 1_Специфікація'!C3</f>
        <v>Випробувальний  комплекс для багатофазної                                перевірки релейного                               захисту та пусконалагоджувальних робіт</v>
      </c>
      <c r="C7" s="185" t="str">
        <f>'Додаток 1_Специфікація'!B3</f>
        <v>Testing equipment kit  for multi-phase checking of relay protection and commissioning works</v>
      </c>
      <c r="D7" s="74"/>
      <c r="E7" s="74"/>
      <c r="F7" s="92" t="str">
        <f>'Додаток 1_Специфікація'!I3</f>
        <v>шт/pcs</v>
      </c>
      <c r="G7" s="92">
        <f>'Додаток 1_Специфікація'!J3</f>
        <v>1</v>
      </c>
      <c r="H7" s="74"/>
      <c r="I7" s="43"/>
    </row>
    <row r="8" spans="1:20" s="15" customFormat="1" x14ac:dyDescent="0.35">
      <c r="A8" s="93"/>
      <c r="B8" s="94"/>
      <c r="C8" s="47"/>
      <c r="D8" s="95"/>
      <c r="E8" s="95"/>
      <c r="F8" s="96"/>
      <c r="G8" s="96"/>
      <c r="H8" s="95"/>
      <c r="I8" s="95"/>
    </row>
    <row r="9" spans="1:20" x14ac:dyDescent="0.35">
      <c r="A9" s="411" t="s">
        <v>103</v>
      </c>
      <c r="B9" s="411"/>
      <c r="C9" s="424"/>
      <c r="D9" s="213">
        <f>'Додаток 2 КП на товари'!D12</f>
        <v>46022</v>
      </c>
      <c r="E9" s="48"/>
      <c r="F9" s="48"/>
      <c r="G9" s="48"/>
      <c r="H9" s="48"/>
      <c r="I9" s="46"/>
    </row>
    <row r="10" spans="1:20" x14ac:dyDescent="0.35">
      <c r="A10" s="52"/>
      <c r="B10" s="52"/>
      <c r="C10" s="53"/>
      <c r="D10" s="42"/>
      <c r="E10" s="48"/>
      <c r="F10" s="48"/>
      <c r="G10" s="48"/>
      <c r="H10" s="48"/>
      <c r="I10" s="46"/>
    </row>
    <row r="11" spans="1:20" ht="15.75" customHeight="1" thickBot="1" x14ac:dyDescent="0.4">
      <c r="A11" s="489"/>
      <c r="B11" s="489"/>
      <c r="C11" s="489"/>
      <c r="D11" s="489"/>
      <c r="E11" s="489"/>
      <c r="F11" s="489"/>
      <c r="G11" s="489"/>
      <c r="H11" s="489"/>
      <c r="I11" s="489"/>
    </row>
    <row r="12" spans="1:20" ht="30" customHeight="1" x14ac:dyDescent="0.35">
      <c r="A12" s="458" t="s">
        <v>207</v>
      </c>
      <c r="B12" s="459"/>
      <c r="C12" s="180">
        <v>60</v>
      </c>
      <c r="D12" s="508" t="s">
        <v>208</v>
      </c>
      <c r="E12" s="509"/>
      <c r="F12" s="509"/>
      <c r="G12" s="509"/>
      <c r="H12" s="509"/>
      <c r="I12" s="510"/>
      <c r="J12" s="472"/>
      <c r="K12" s="473"/>
      <c r="L12" s="87"/>
      <c r="T12" s="58"/>
    </row>
    <row r="13" spans="1:20" ht="79.5" customHeight="1" thickBot="1" x14ac:dyDescent="0.4">
      <c r="A13" s="460" t="s">
        <v>239</v>
      </c>
      <c r="B13" s="461"/>
      <c r="C13" s="38"/>
      <c r="D13" s="436" t="s">
        <v>208</v>
      </c>
      <c r="E13" s="437"/>
      <c r="F13" s="437"/>
      <c r="G13" s="437"/>
      <c r="H13" s="437"/>
      <c r="I13" s="438"/>
      <c r="J13" s="472"/>
      <c r="K13" s="473"/>
      <c r="L13" s="87"/>
      <c r="M13" s="86"/>
      <c r="N13" s="86"/>
      <c r="O13" s="86"/>
      <c r="P13" s="86"/>
      <c r="Q13" s="86"/>
      <c r="R13" s="86"/>
      <c r="S13" s="86"/>
      <c r="T13" s="58"/>
    </row>
    <row r="14" spans="1:20" ht="28.15" customHeight="1" thickBot="1" x14ac:dyDescent="0.4">
      <c r="A14" s="484" t="s">
        <v>501</v>
      </c>
      <c r="B14" s="485"/>
      <c r="C14" s="485"/>
      <c r="D14" s="485"/>
      <c r="E14" s="485"/>
      <c r="F14" s="485"/>
      <c r="G14" s="485"/>
      <c r="H14" s="485"/>
      <c r="I14" s="486"/>
      <c r="J14" s="472"/>
      <c r="K14" s="473"/>
    </row>
    <row r="15" spans="1:20" ht="28.15" customHeight="1" thickBot="1" x14ac:dyDescent="0.4">
      <c r="A15" s="474" t="s">
        <v>209</v>
      </c>
      <c r="B15" s="475"/>
      <c r="C15" s="475"/>
      <c r="D15" s="181">
        <v>46691</v>
      </c>
      <c r="E15" s="474"/>
      <c r="F15" s="475"/>
      <c r="G15" s="475"/>
      <c r="H15" s="475"/>
      <c r="I15" s="476"/>
      <c r="J15" s="472"/>
      <c r="K15" s="473"/>
    </row>
    <row r="16" spans="1:20" ht="15" customHeight="1" thickBot="1" x14ac:dyDescent="0.4">
      <c r="A16" s="487"/>
      <c r="B16" s="487"/>
      <c r="C16" s="487"/>
      <c r="D16" s="487"/>
      <c r="E16" s="487"/>
      <c r="F16" s="487"/>
      <c r="G16" s="487"/>
      <c r="H16" s="487"/>
      <c r="I16" s="487"/>
    </row>
    <row r="17" spans="1:19" ht="15.75" customHeight="1" x14ac:dyDescent="0.35">
      <c r="A17" s="481" t="s">
        <v>150</v>
      </c>
      <c r="B17" s="482"/>
      <c r="C17" s="482"/>
      <c r="D17" s="482"/>
      <c r="E17" s="482"/>
      <c r="F17" s="482"/>
      <c r="G17" s="482"/>
      <c r="H17" s="482"/>
      <c r="I17" s="483"/>
      <c r="J17" s="468"/>
      <c r="K17" s="468"/>
      <c r="L17" s="54"/>
      <c r="M17" s="54"/>
      <c r="N17" s="54"/>
      <c r="O17" s="54"/>
      <c r="P17" s="54"/>
      <c r="Q17" s="54"/>
      <c r="R17" s="54"/>
      <c r="S17" s="55"/>
    </row>
    <row r="18" spans="1:19" ht="14.15" customHeight="1" x14ac:dyDescent="0.35">
      <c r="A18" s="199">
        <v>1</v>
      </c>
      <c r="B18" s="496" t="s">
        <v>181</v>
      </c>
      <c r="C18" s="414"/>
      <c r="D18" s="415"/>
      <c r="E18" s="402" t="s">
        <v>184</v>
      </c>
      <c r="F18" s="402"/>
      <c r="G18" s="402"/>
      <c r="H18" s="402"/>
      <c r="I18" s="402"/>
      <c r="J18" s="468"/>
      <c r="K18" s="468"/>
      <c r="L18" s="54"/>
      <c r="M18" s="54"/>
      <c r="N18" s="54"/>
      <c r="O18" s="54"/>
      <c r="P18" s="54"/>
      <c r="Q18" s="54"/>
      <c r="R18" s="54"/>
      <c r="S18" s="55"/>
    </row>
    <row r="19" spans="1:19" ht="24.65" customHeight="1" x14ac:dyDescent="0.35">
      <c r="A19" s="97">
        <v>2</v>
      </c>
      <c r="B19" s="497" t="s">
        <v>182</v>
      </c>
      <c r="C19" s="450"/>
      <c r="D19" s="451"/>
      <c r="E19" s="402" t="s">
        <v>185</v>
      </c>
      <c r="F19" s="402"/>
      <c r="G19" s="402"/>
      <c r="H19" s="402"/>
      <c r="I19" s="402"/>
      <c r="J19" s="54"/>
      <c r="K19" s="54"/>
      <c r="L19" s="54"/>
      <c r="M19" s="54"/>
      <c r="N19" s="54"/>
      <c r="O19" s="54"/>
      <c r="P19" s="54"/>
      <c r="Q19" s="54"/>
      <c r="R19" s="54"/>
      <c r="S19" s="55"/>
    </row>
    <row r="20" spans="1:19" ht="15" thickBot="1" x14ac:dyDescent="0.4">
      <c r="A20" s="104">
        <v>3</v>
      </c>
      <c r="B20" s="493" t="s">
        <v>183</v>
      </c>
      <c r="C20" s="494"/>
      <c r="D20" s="495"/>
      <c r="E20" s="469" t="s">
        <v>186</v>
      </c>
      <c r="F20" s="417"/>
      <c r="G20" s="417"/>
      <c r="H20" s="417"/>
      <c r="I20" s="418"/>
      <c r="J20" s="54"/>
      <c r="K20" s="54"/>
      <c r="L20" s="54"/>
      <c r="M20" s="54"/>
      <c r="N20" s="54"/>
      <c r="O20" s="54"/>
      <c r="P20" s="54"/>
      <c r="Q20" s="54"/>
      <c r="R20" s="54"/>
      <c r="S20" s="55"/>
    </row>
    <row r="21" spans="1:19" x14ac:dyDescent="0.35">
      <c r="A21" s="470">
        <v>4</v>
      </c>
      <c r="B21" s="479" t="s">
        <v>192</v>
      </c>
      <c r="C21" s="480"/>
      <c r="D21" s="480"/>
      <c r="E21" s="477" t="s">
        <v>191</v>
      </c>
      <c r="F21" s="477"/>
      <c r="G21" s="477"/>
      <c r="H21" s="477"/>
      <c r="I21" s="478"/>
      <c r="J21" s="189"/>
      <c r="K21" s="189"/>
      <c r="L21" s="54"/>
      <c r="M21" s="54"/>
      <c r="N21" s="54"/>
      <c r="O21" s="54"/>
      <c r="P21" s="54"/>
      <c r="Q21" s="54"/>
      <c r="R21" s="54"/>
      <c r="S21" s="55"/>
    </row>
    <row r="22" spans="1:19" ht="58.5" customHeight="1" thickBot="1" x14ac:dyDescent="0.4">
      <c r="A22" s="471"/>
      <c r="B22" s="498" t="s">
        <v>503</v>
      </c>
      <c r="C22" s="499"/>
      <c r="D22" s="499"/>
      <c r="E22" s="498" t="s">
        <v>502</v>
      </c>
      <c r="F22" s="499"/>
      <c r="G22" s="499"/>
      <c r="H22" s="499"/>
      <c r="I22" s="500"/>
      <c r="J22" s="103"/>
      <c r="K22" s="103"/>
      <c r="L22" s="54"/>
      <c r="M22" s="54"/>
      <c r="N22" s="54"/>
      <c r="O22" s="54"/>
      <c r="P22" s="54"/>
      <c r="Q22" s="54"/>
      <c r="R22" s="54"/>
      <c r="S22" s="55"/>
    </row>
    <row r="23" spans="1:19" ht="16.899999999999999" customHeight="1" thickBot="1" x14ac:dyDescent="0.4">
      <c r="A23" s="490"/>
      <c r="B23" s="490"/>
      <c r="C23" s="490"/>
      <c r="D23" s="490"/>
      <c r="E23" s="491"/>
      <c r="F23" s="491"/>
      <c r="G23" s="491"/>
      <c r="H23" s="491"/>
      <c r="I23" s="491"/>
      <c r="J23" s="54"/>
      <c r="K23" s="54"/>
      <c r="L23" s="54"/>
      <c r="M23" s="54"/>
      <c r="N23" s="54"/>
      <c r="O23" s="54"/>
      <c r="P23" s="54"/>
      <c r="Q23" s="54"/>
      <c r="R23" s="54"/>
      <c r="S23" s="55"/>
    </row>
    <row r="24" spans="1:19" ht="79.150000000000006" customHeight="1" thickBot="1" x14ac:dyDescent="0.4">
      <c r="A24" s="502" t="s">
        <v>160</v>
      </c>
      <c r="B24" s="503"/>
      <c r="C24" s="503"/>
      <c r="D24" s="504"/>
      <c r="E24" s="406" t="s">
        <v>241</v>
      </c>
      <c r="F24" s="408"/>
      <c r="G24" s="408"/>
      <c r="H24" s="408"/>
      <c r="I24" s="410"/>
    </row>
    <row r="25" spans="1:19" ht="15" customHeight="1" x14ac:dyDescent="0.35">
      <c r="A25" s="14"/>
      <c r="B25" s="21"/>
      <c r="C25" s="21"/>
      <c r="D25" s="21"/>
      <c r="E25" s="51"/>
      <c r="F25" s="51"/>
      <c r="G25" s="51"/>
      <c r="H25" s="51"/>
      <c r="I25" s="12"/>
    </row>
    <row r="26" spans="1:19" x14ac:dyDescent="0.35">
      <c r="A26" s="501" t="s">
        <v>43</v>
      </c>
      <c r="B26" s="501"/>
      <c r="C26" s="488"/>
      <c r="D26" s="488"/>
      <c r="E26" s="102" t="s">
        <v>44</v>
      </c>
      <c r="F26" s="488"/>
      <c r="G26" s="488"/>
      <c r="H26" s="488"/>
      <c r="I26" s="488"/>
    </row>
    <row r="27" spans="1:19" x14ac:dyDescent="0.35">
      <c r="A27" s="501" t="s">
        <v>45</v>
      </c>
      <c r="B27" s="501"/>
      <c r="C27" s="488"/>
      <c r="D27" s="488"/>
      <c r="E27" s="102" t="s">
        <v>46</v>
      </c>
      <c r="F27" s="488"/>
      <c r="G27" s="488"/>
      <c r="H27" s="488"/>
      <c r="I27" s="488"/>
    </row>
    <row r="28" spans="1:19" x14ac:dyDescent="0.35">
      <c r="A28" s="492" t="s">
        <v>47</v>
      </c>
      <c r="B28" s="492"/>
      <c r="C28" s="6"/>
      <c r="D28" s="6"/>
      <c r="E28" s="9"/>
      <c r="F28" s="9"/>
      <c r="G28" s="9"/>
      <c r="H28" s="9"/>
      <c r="I28" s="10"/>
    </row>
  </sheetData>
  <mergeCells count="42">
    <mergeCell ref="B2:C2"/>
    <mergeCell ref="E2:I2"/>
    <mergeCell ref="B3:C3"/>
    <mergeCell ref="A4:I4"/>
    <mergeCell ref="A12:B12"/>
    <mergeCell ref="D12:I12"/>
    <mergeCell ref="A5:I5"/>
    <mergeCell ref="A9:C9"/>
    <mergeCell ref="A28:B28"/>
    <mergeCell ref="B20:D20"/>
    <mergeCell ref="E18:I18"/>
    <mergeCell ref="E19:I19"/>
    <mergeCell ref="B18:D18"/>
    <mergeCell ref="B19:D19"/>
    <mergeCell ref="B22:D22"/>
    <mergeCell ref="E22:I22"/>
    <mergeCell ref="A26:B26"/>
    <mergeCell ref="A27:B27"/>
    <mergeCell ref="A24:D24"/>
    <mergeCell ref="E24:I24"/>
    <mergeCell ref="H26:I26"/>
    <mergeCell ref="F27:G27"/>
    <mergeCell ref="H27:I27"/>
    <mergeCell ref="C26:D26"/>
    <mergeCell ref="C27:D27"/>
    <mergeCell ref="F26:G26"/>
    <mergeCell ref="A11:I11"/>
    <mergeCell ref="A23:D23"/>
    <mergeCell ref="E23:I23"/>
    <mergeCell ref="J17:K18"/>
    <mergeCell ref="E20:I20"/>
    <mergeCell ref="A21:A22"/>
    <mergeCell ref="J12:K15"/>
    <mergeCell ref="A15:C15"/>
    <mergeCell ref="E15:I15"/>
    <mergeCell ref="E21:I21"/>
    <mergeCell ref="B21:D21"/>
    <mergeCell ref="A17:I17"/>
    <mergeCell ref="A14:I14"/>
    <mergeCell ref="D13:I13"/>
    <mergeCell ref="A13:B13"/>
    <mergeCell ref="A16:I16"/>
  </mergeCells>
  <conditionalFormatting sqref="C13">
    <cfRule type="containsBlanks" dxfId="0" priority="1">
      <formula>LEN(TRIM(C13))=0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80FF6-1EF7-41DC-BF95-1CB8888043B0}">
  <dimension ref="A1:F5"/>
  <sheetViews>
    <sheetView zoomScale="60" zoomScaleNormal="60" workbookViewId="0">
      <selection activeCell="D9" sqref="D9"/>
    </sheetView>
  </sheetViews>
  <sheetFormatPr defaultColWidth="9.26953125" defaultRowHeight="12.5" x14ac:dyDescent="0.35"/>
  <cols>
    <col min="1" max="1" width="3.26953125" style="20" bestFit="1" customWidth="1"/>
    <col min="2" max="2" width="52.26953125" style="20" customWidth="1"/>
    <col min="3" max="3" width="53.1796875" style="20" customWidth="1"/>
    <col min="4" max="4" width="64.81640625" style="20" customWidth="1"/>
    <col min="5" max="5" width="56.54296875" style="20" customWidth="1"/>
    <col min="6" max="6" width="21.453125" style="20" customWidth="1"/>
    <col min="7" max="16384" width="9.26953125" style="20"/>
  </cols>
  <sheetData>
    <row r="1" spans="1:6" s="138" customFormat="1" ht="13" x14ac:dyDescent="0.35">
      <c r="A1" s="137"/>
      <c r="B1" s="514" t="s">
        <v>248</v>
      </c>
      <c r="C1" s="514"/>
      <c r="D1" s="137"/>
      <c r="E1" s="137"/>
    </row>
    <row r="2" spans="1:6" s="138" customFormat="1" ht="21.75" customHeight="1" thickBot="1" x14ac:dyDescent="0.4">
      <c r="A2" s="137"/>
      <c r="B2" s="137"/>
      <c r="C2" s="137"/>
      <c r="D2" s="137"/>
      <c r="E2" s="137"/>
      <c r="F2" s="190" t="s">
        <v>263</v>
      </c>
    </row>
    <row r="3" spans="1:6" ht="21" customHeight="1" x14ac:dyDescent="0.35">
      <c r="A3" s="515" t="s">
        <v>48</v>
      </c>
      <c r="B3" s="517" t="s">
        <v>49</v>
      </c>
      <c r="C3" s="517" t="s">
        <v>50</v>
      </c>
      <c r="D3" s="512" t="s">
        <v>51</v>
      </c>
      <c r="E3" s="512" t="s">
        <v>52</v>
      </c>
      <c r="F3" s="195" t="str">
        <f>[3]Specification!B3</f>
        <v>1.1</v>
      </c>
    </row>
    <row r="4" spans="1:6" ht="38.65" customHeight="1" thickBot="1" x14ac:dyDescent="0.4">
      <c r="A4" s="516"/>
      <c r="B4" s="518"/>
      <c r="C4" s="518"/>
      <c r="D4" s="513"/>
      <c r="E4" s="513"/>
      <c r="F4" s="196" t="s">
        <v>53</v>
      </c>
    </row>
    <row r="5" spans="1:6" ht="32" customHeight="1" x14ac:dyDescent="0.35">
      <c r="A5" s="191">
        <v>1</v>
      </c>
      <c r="B5" s="192" t="s">
        <v>490</v>
      </c>
      <c r="C5" s="192" t="s">
        <v>491</v>
      </c>
      <c r="D5" s="193" t="s">
        <v>492</v>
      </c>
      <c r="E5" s="193" t="s">
        <v>493</v>
      </c>
      <c r="F5" s="194">
        <v>1</v>
      </c>
    </row>
  </sheetData>
  <mergeCells count="6">
    <mergeCell ref="D3:D4"/>
    <mergeCell ref="E3:E4"/>
    <mergeCell ref="B1:C1"/>
    <mergeCell ref="A3:A4"/>
    <mergeCell ref="B3:B4"/>
    <mergeCell ref="C3:C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33" sqref="C33"/>
    </sheetView>
  </sheetViews>
  <sheetFormatPr defaultRowHeight="14.5" x14ac:dyDescent="0.35"/>
  <cols>
    <col min="1" max="1" width="40.7265625" customWidth="1"/>
    <col min="2" max="2" width="35.7265625" customWidth="1"/>
    <col min="3" max="3" width="76.7265625" customWidth="1"/>
  </cols>
  <sheetData>
    <row r="1" spans="1:3" ht="15.5" x14ac:dyDescent="0.35">
      <c r="A1" s="523"/>
      <c r="B1" s="523"/>
      <c r="C1" s="197" t="s">
        <v>196</v>
      </c>
    </row>
    <row r="2" spans="1:3" ht="25.9" customHeight="1" x14ac:dyDescent="0.35">
      <c r="A2" s="523" t="s">
        <v>129</v>
      </c>
      <c r="B2" s="523"/>
      <c r="C2" s="523"/>
    </row>
    <row r="3" spans="1:3" ht="52" x14ac:dyDescent="0.35">
      <c r="A3" s="524" t="s">
        <v>163</v>
      </c>
      <c r="B3" s="524"/>
      <c r="C3" s="62" t="s">
        <v>164</v>
      </c>
    </row>
    <row r="4" spans="1:3" ht="15" thickBot="1" x14ac:dyDescent="0.4">
      <c r="A4" s="525"/>
      <c r="B4" s="525"/>
      <c r="C4" s="63" t="s">
        <v>108</v>
      </c>
    </row>
    <row r="5" spans="1:3" x14ac:dyDescent="0.35">
      <c r="A5" s="526" t="s">
        <v>109</v>
      </c>
      <c r="B5" s="527"/>
      <c r="C5" s="59"/>
    </row>
    <row r="6" spans="1:3" x14ac:dyDescent="0.35">
      <c r="A6" s="522" t="s">
        <v>110</v>
      </c>
      <c r="B6" s="520"/>
      <c r="C6" s="47"/>
    </row>
    <row r="7" spans="1:3" x14ac:dyDescent="0.35">
      <c r="A7" s="522"/>
      <c r="B7" s="520"/>
      <c r="C7" s="47"/>
    </row>
    <row r="8" spans="1:3" ht="16.5" x14ac:dyDescent="0.35">
      <c r="A8" s="65" t="s">
        <v>111</v>
      </c>
      <c r="B8" s="60"/>
      <c r="C8" s="47"/>
    </row>
    <row r="9" spans="1:3" x14ac:dyDescent="0.35">
      <c r="A9" s="521" t="s">
        <v>112</v>
      </c>
      <c r="B9" s="520"/>
      <c r="C9" s="47"/>
    </row>
    <row r="10" spans="1:3" x14ac:dyDescent="0.35">
      <c r="A10" s="521"/>
      <c r="B10" s="520"/>
      <c r="C10" s="47"/>
    </row>
    <row r="11" spans="1:3" x14ac:dyDescent="0.35">
      <c r="A11" s="65" t="s">
        <v>113</v>
      </c>
      <c r="B11" s="520"/>
      <c r="C11" s="47"/>
    </row>
    <row r="12" spans="1:3" x14ac:dyDescent="0.35">
      <c r="A12" s="65" t="s">
        <v>114</v>
      </c>
      <c r="B12" s="520"/>
      <c r="C12" s="47"/>
    </row>
    <row r="13" spans="1:3" x14ac:dyDescent="0.35">
      <c r="A13" s="65" t="s">
        <v>115</v>
      </c>
      <c r="B13" s="520"/>
      <c r="C13" s="47"/>
    </row>
    <row r="14" spans="1:3" x14ac:dyDescent="0.35">
      <c r="A14" s="65" t="s">
        <v>116</v>
      </c>
      <c r="B14" s="520"/>
      <c r="C14" s="47"/>
    </row>
    <row r="15" spans="1:3" x14ac:dyDescent="0.35">
      <c r="A15" s="65" t="s">
        <v>117</v>
      </c>
      <c r="B15" s="520"/>
      <c r="C15" s="47"/>
    </row>
    <row r="16" spans="1:3" x14ac:dyDescent="0.35">
      <c r="A16" s="65" t="s">
        <v>118</v>
      </c>
      <c r="B16" s="520"/>
      <c r="C16" s="47"/>
    </row>
    <row r="17" spans="1:3" x14ac:dyDescent="0.35">
      <c r="A17" s="65" t="s">
        <v>119</v>
      </c>
      <c r="B17" s="520"/>
      <c r="C17" s="47"/>
    </row>
    <row r="18" spans="1:3" x14ac:dyDescent="0.35">
      <c r="A18" s="65" t="s">
        <v>120</v>
      </c>
      <c r="B18" s="520"/>
      <c r="C18" s="47"/>
    </row>
    <row r="19" spans="1:3" x14ac:dyDescent="0.35">
      <c r="A19" s="65" t="s">
        <v>121</v>
      </c>
      <c r="B19" s="520"/>
      <c r="C19" s="47"/>
    </row>
    <row r="20" spans="1:3" x14ac:dyDescent="0.35">
      <c r="A20" s="65" t="s">
        <v>122</v>
      </c>
      <c r="B20" s="520"/>
      <c r="C20" s="47"/>
    </row>
    <row r="21" spans="1:3" x14ac:dyDescent="0.35">
      <c r="A21" s="65" t="s">
        <v>123</v>
      </c>
      <c r="B21" s="520"/>
      <c r="C21" s="47"/>
    </row>
    <row r="22" spans="1:3" x14ac:dyDescent="0.35">
      <c r="A22" s="65" t="s">
        <v>124</v>
      </c>
      <c r="B22" s="520"/>
      <c r="C22" s="47"/>
    </row>
    <row r="23" spans="1:3" x14ac:dyDescent="0.35">
      <c r="A23" s="65"/>
      <c r="B23" s="520"/>
      <c r="C23" s="47"/>
    </row>
    <row r="24" spans="1:3" x14ac:dyDescent="0.35">
      <c r="A24" s="519" t="s">
        <v>125</v>
      </c>
      <c r="B24" s="520"/>
      <c r="C24" s="47"/>
    </row>
    <row r="25" spans="1:3" x14ac:dyDescent="0.35">
      <c r="A25" s="519"/>
      <c r="B25" s="520"/>
      <c r="C25" s="47"/>
    </row>
    <row r="26" spans="1:3" ht="16.5" x14ac:dyDescent="0.35">
      <c r="A26" s="66" t="s">
        <v>126</v>
      </c>
      <c r="B26" s="60"/>
      <c r="C26" s="47"/>
    </row>
    <row r="27" spans="1:3" ht="16.5" x14ac:dyDescent="0.35">
      <c r="A27" s="66" t="s">
        <v>127</v>
      </c>
      <c r="B27" s="60"/>
      <c r="C27" s="47"/>
    </row>
    <row r="28" spans="1:3" ht="16.5" x14ac:dyDescent="0.35">
      <c r="A28" s="66" t="s">
        <v>128</v>
      </c>
      <c r="B28" s="60"/>
      <c r="C28" s="47"/>
    </row>
    <row r="29" spans="1:3" ht="17" thickBot="1" x14ac:dyDescent="0.4">
      <c r="A29" s="67"/>
      <c r="B29" s="61"/>
      <c r="C29" s="47"/>
    </row>
    <row r="30" spans="1:3" x14ac:dyDescent="0.35">
      <c r="A30" s="64"/>
      <c r="B30" s="47"/>
    </row>
    <row r="31" spans="1:3" x14ac:dyDescent="0.35">
      <c r="A31" s="64"/>
      <c r="B31" s="47"/>
      <c r="C31" s="47"/>
    </row>
    <row r="32" spans="1:3" x14ac:dyDescent="0.35">
      <c r="A32" s="47"/>
      <c r="B32" s="47"/>
      <c r="C32" s="47"/>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topLeftCell="A7" zoomScale="110" zoomScaleNormal="110" workbookViewId="0">
      <selection activeCell="H25" sqref="H25"/>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54</v>
      </c>
      <c r="B1" s="16"/>
      <c r="C1" s="16"/>
      <c r="D1" s="16"/>
      <c r="E1" s="16"/>
      <c r="F1" s="16"/>
    </row>
    <row r="2" spans="1:6" x14ac:dyDescent="0.35">
      <c r="A2" s="4" t="s">
        <v>55</v>
      </c>
      <c r="B2" s="16"/>
      <c r="C2" s="16"/>
      <c r="D2" s="16"/>
      <c r="E2" s="16"/>
      <c r="F2" s="16"/>
    </row>
    <row r="3" spans="1:6" x14ac:dyDescent="0.35">
      <c r="A3" s="16"/>
      <c r="B3" s="5" t="s">
        <v>56</v>
      </c>
      <c r="C3" s="16"/>
      <c r="D3" s="16"/>
      <c r="E3" s="16"/>
      <c r="F3" s="16"/>
    </row>
    <row r="4" spans="1:6" x14ac:dyDescent="0.35">
      <c r="A4" s="4" t="s">
        <v>57</v>
      </c>
      <c r="B4" s="16"/>
      <c r="C4" s="16"/>
      <c r="D4" s="16"/>
      <c r="E4" s="16"/>
      <c r="F4" s="16"/>
    </row>
    <row r="5" spans="1:6" ht="38.5" x14ac:dyDescent="0.35">
      <c r="A5" s="16"/>
      <c r="B5" s="5" t="s">
        <v>58</v>
      </c>
      <c r="C5" s="16"/>
      <c r="D5" s="16"/>
      <c r="E5" s="16"/>
      <c r="F5" s="16"/>
    </row>
    <row r="6" spans="1:6" x14ac:dyDescent="0.35">
      <c r="A6" s="4" t="s">
        <v>59</v>
      </c>
      <c r="B6" s="5"/>
      <c r="C6" s="16"/>
      <c r="D6" s="16"/>
      <c r="E6" s="16"/>
      <c r="F6" s="16"/>
    </row>
    <row r="7" spans="1:6" ht="51" x14ac:dyDescent="0.35">
      <c r="A7" s="4"/>
      <c r="B7" s="5" t="s">
        <v>242</v>
      </c>
      <c r="C7" s="16"/>
      <c r="D7" s="16"/>
      <c r="E7" s="16"/>
      <c r="F7" s="16"/>
    </row>
    <row r="8" spans="1:6" x14ac:dyDescent="0.35">
      <c r="A8" s="4" t="s">
        <v>60</v>
      </c>
      <c r="B8" s="5"/>
      <c r="C8" s="16"/>
      <c r="D8" s="16"/>
      <c r="E8" s="16"/>
      <c r="F8" s="16"/>
    </row>
    <row r="9" spans="1:6" ht="26" x14ac:dyDescent="0.35">
      <c r="A9" s="16"/>
      <c r="B9" s="5" t="s">
        <v>61</v>
      </c>
      <c r="C9" s="16"/>
      <c r="D9" s="16"/>
      <c r="E9" s="16"/>
      <c r="F9" s="16"/>
    </row>
    <row r="10" spans="1:6" x14ac:dyDescent="0.35">
      <c r="A10" s="4" t="s">
        <v>62</v>
      </c>
      <c r="B10" s="16"/>
      <c r="C10" s="16"/>
      <c r="D10" s="16"/>
      <c r="E10" s="16"/>
      <c r="F10" s="16"/>
    </row>
    <row r="11" spans="1:6" ht="25" x14ac:dyDescent="0.35">
      <c r="A11" s="16"/>
      <c r="B11" s="7" t="s">
        <v>63</v>
      </c>
      <c r="C11" s="16"/>
      <c r="D11" s="16"/>
      <c r="E11" s="16"/>
      <c r="F11" s="16"/>
    </row>
    <row r="12" spans="1:6" x14ac:dyDescent="0.35">
      <c r="A12" s="4" t="s">
        <v>197</v>
      </c>
      <c r="B12" s="16"/>
      <c r="C12" s="16"/>
      <c r="D12" s="16"/>
      <c r="E12" s="16"/>
      <c r="F12" s="16"/>
    </row>
    <row r="13" spans="1:6" ht="26" x14ac:dyDescent="0.35">
      <c r="A13" s="16"/>
      <c r="B13" s="5" t="s">
        <v>64</v>
      </c>
      <c r="C13" s="16"/>
      <c r="D13" s="16"/>
      <c r="E13" s="16"/>
      <c r="F13" s="16"/>
    </row>
    <row r="14" spans="1:6" ht="24.75" customHeight="1" x14ac:dyDescent="0.35">
      <c r="A14" s="528" t="s">
        <v>198</v>
      </c>
      <c r="B14" s="528"/>
      <c r="C14" s="16"/>
      <c r="D14" s="16"/>
      <c r="E14" s="16"/>
      <c r="F14" s="16"/>
    </row>
    <row r="15" spans="1:6" ht="38.5" x14ac:dyDescent="0.35">
      <c r="A15" s="16"/>
      <c r="B15" s="5" t="s">
        <v>65</v>
      </c>
      <c r="C15" s="16"/>
      <c r="D15" s="16"/>
      <c r="E15" s="16"/>
      <c r="F15" s="16"/>
    </row>
    <row r="16" spans="1:6" x14ac:dyDescent="0.35">
      <c r="A16" s="4" t="s">
        <v>199</v>
      </c>
      <c r="B16" s="16"/>
      <c r="C16" s="16"/>
      <c r="D16" s="16"/>
      <c r="E16" s="16"/>
      <c r="F16" s="16"/>
    </row>
    <row r="17" spans="1:6" ht="38.5" x14ac:dyDescent="0.35">
      <c r="A17" s="16"/>
      <c r="B17" s="5" t="s">
        <v>66</v>
      </c>
      <c r="C17" s="16"/>
      <c r="D17" s="16"/>
      <c r="E17" s="16"/>
      <c r="F17" s="16"/>
    </row>
    <row r="18" spans="1:6" x14ac:dyDescent="0.35">
      <c r="A18" s="4" t="s">
        <v>200</v>
      </c>
      <c r="B18" s="16"/>
      <c r="C18" s="16"/>
      <c r="D18" s="16"/>
      <c r="E18" s="16"/>
      <c r="F18" s="16"/>
    </row>
    <row r="19" spans="1:6" ht="26.65" customHeight="1" x14ac:dyDescent="0.35">
      <c r="A19" s="16"/>
      <c r="B19" s="5" t="s">
        <v>67</v>
      </c>
      <c r="C19" s="16"/>
      <c r="D19" s="16"/>
      <c r="E19" s="16"/>
      <c r="F19" s="16"/>
    </row>
    <row r="20" spans="1:6" x14ac:dyDescent="0.35">
      <c r="A20" s="4" t="s">
        <v>201</v>
      </c>
      <c r="B20" s="16"/>
      <c r="C20" s="16"/>
      <c r="D20" s="16"/>
      <c r="E20" s="16"/>
      <c r="F20" s="16"/>
    </row>
    <row r="21" spans="1:6" ht="26" x14ac:dyDescent="0.35">
      <c r="A21" s="16"/>
      <c r="B21" s="529" t="s">
        <v>505</v>
      </c>
      <c r="C21" s="16"/>
      <c r="D21" s="16"/>
      <c r="E21" s="16"/>
      <c r="F21" s="16"/>
    </row>
    <row r="22" spans="1:6" x14ac:dyDescent="0.35">
      <c r="A22" s="4" t="s">
        <v>202</v>
      </c>
      <c r="B22" s="16"/>
      <c r="C22" s="16"/>
      <c r="D22" s="16"/>
      <c r="E22" s="16"/>
      <c r="F22" s="16"/>
    </row>
    <row r="23" spans="1:6" ht="84.75" customHeight="1" x14ac:dyDescent="0.35">
      <c r="A23" s="16"/>
      <c r="B23" s="5" t="s">
        <v>68</v>
      </c>
      <c r="C23" s="16"/>
      <c r="D23" s="16"/>
      <c r="E23" s="16"/>
      <c r="F23" s="16"/>
    </row>
    <row r="24" spans="1:6" x14ac:dyDescent="0.35">
      <c r="A24" s="16"/>
      <c r="B24" s="16"/>
      <c r="C24" s="16"/>
      <c r="D24" s="16"/>
      <c r="E24" s="16"/>
      <c r="F24" s="16"/>
    </row>
    <row r="25" spans="1:6" x14ac:dyDescent="0.35">
      <c r="A25" s="16"/>
      <c r="B25" s="16"/>
      <c r="C25" s="16"/>
      <c r="D25" s="16"/>
      <c r="E25" s="16"/>
      <c r="F25" s="16"/>
    </row>
    <row r="26" spans="1:6" x14ac:dyDescent="0.35">
      <c r="A26" s="16"/>
      <c r="B26" s="16"/>
      <c r="C26" s="16"/>
      <c r="D26" s="16"/>
      <c r="E26" s="16"/>
      <c r="F26" s="16"/>
    </row>
    <row r="27" spans="1:6" x14ac:dyDescent="0.35">
      <c r="A27" s="16"/>
      <c r="B27" s="16"/>
      <c r="C27" s="16"/>
      <c r="D27" s="16"/>
      <c r="E27" s="16"/>
      <c r="F27" s="16"/>
    </row>
    <row r="28" spans="1:6" x14ac:dyDescent="0.35">
      <c r="A28" s="16"/>
      <c r="B28" s="16"/>
      <c r="C28" s="16"/>
      <c r="D28" s="16"/>
      <c r="E28" s="16"/>
      <c r="F28" s="16"/>
    </row>
    <row r="29" spans="1:6" x14ac:dyDescent="0.35">
      <c r="A29" s="16"/>
      <c r="B29" s="16"/>
      <c r="C29" s="16"/>
      <c r="D29" s="16"/>
      <c r="E29" s="16"/>
      <c r="F29" s="16"/>
    </row>
    <row r="30" spans="1:6" x14ac:dyDescent="0.35">
      <c r="A30" s="16"/>
      <c r="B30" s="16"/>
      <c r="C30" s="16"/>
      <c r="D30" s="16"/>
      <c r="E30" s="16"/>
      <c r="F30" s="16"/>
    </row>
    <row r="31" spans="1:6" x14ac:dyDescent="0.35">
      <c r="A31" s="16"/>
      <c r="B31" s="16"/>
      <c r="C31" s="16"/>
      <c r="D31" s="16"/>
      <c r="E31" s="16"/>
      <c r="F31" s="16"/>
    </row>
    <row r="32" spans="1:6" x14ac:dyDescent="0.35">
      <c r="A32" s="16"/>
      <c r="B32" s="16"/>
      <c r="C32" s="16"/>
      <c r="D32" s="16"/>
      <c r="E32" s="16"/>
      <c r="F32" s="16"/>
    </row>
    <row r="33" spans="1:6" x14ac:dyDescent="0.35">
      <c r="A33" s="16"/>
      <c r="B33" s="16"/>
      <c r="C33" s="16"/>
      <c r="D33" s="16"/>
      <c r="E33" s="16"/>
      <c r="F33" s="16"/>
    </row>
    <row r="34" spans="1:6" x14ac:dyDescent="0.35">
      <c r="A34" s="16"/>
      <c r="B34" s="16"/>
      <c r="C34" s="16"/>
      <c r="D34" s="16"/>
      <c r="E34" s="16"/>
      <c r="F34" s="16"/>
    </row>
    <row r="35" spans="1:6" x14ac:dyDescent="0.35">
      <c r="A35" s="16"/>
      <c r="B35" s="16"/>
      <c r="C35" s="16"/>
      <c r="D35" s="16"/>
      <c r="E35" s="16"/>
      <c r="F35" s="16"/>
    </row>
    <row r="36" spans="1:6" x14ac:dyDescent="0.35">
      <c r="A36" s="16"/>
      <c r="B36" s="16"/>
      <c r="C36" s="16"/>
      <c r="D36" s="16"/>
      <c r="E36" s="16"/>
      <c r="F36" s="16"/>
    </row>
    <row r="37" spans="1:6" x14ac:dyDescent="0.35">
      <c r="A37" s="16"/>
      <c r="B37" s="16"/>
      <c r="C37" s="16"/>
      <c r="D37" s="16"/>
      <c r="E37" s="16"/>
      <c r="F37" s="16"/>
    </row>
  </sheetData>
  <mergeCells count="1">
    <mergeCell ref="A14:B1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602fa0ce57c2e5f4f3c9d5413d2a363d">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cf666f8bdf1d5d8af80c8a90fc26609a"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475390-3B0F-40DF-89A4-1EC167D1E8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400F8F-9C3E-4A99-BAAF-2D5EAF9B168E}">
  <ds:schemaRefs>
    <ds:schemaRef ds:uri="47d30a7d-b41a-4785-a964-e05815a9f29f"/>
    <ds:schemaRef ds:uri="http://purl.org/dc/elements/1.1/"/>
    <ds:schemaRef ds:uri="http://schemas.microsoft.com/office/2006/documentManagement/types"/>
    <ds:schemaRef ds:uri="http://purl.org/dc/dcmitype/"/>
    <ds:schemaRef ds:uri="http://www.w3.org/XML/1998/namespace"/>
    <ds:schemaRef ds:uri="http://schemas.microsoft.com/office/2006/metadata/properties"/>
    <ds:schemaRef ds:uri="http://schemas.openxmlformats.org/package/2006/metadata/core-properties"/>
    <ds:schemaRef ds:uri="http://purl.org/dc/terms/"/>
    <ds:schemaRef ds:uri="http://schemas.microsoft.com/office/infopath/2007/PartnerControls"/>
    <ds:schemaRef ds:uri="04ac4ecf-9708-45f7-9d64-eaef3bff4f59"/>
  </ds:schemaRefs>
</ds:datastoreItem>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lpstr>'Додаток 2 КП на товари'!Print_Area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2023-02-01T14:31:08Z</cp:lastPrinted>
  <dcterms:created xsi:type="dcterms:W3CDTF">2015-10-29T07:24:41Z</dcterms:created>
  <dcterms:modified xsi:type="dcterms:W3CDTF">2025-11-07T14:14:08Z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